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192.168.0.250\share\【分析室】\＠★【確定】注文フォーム★＠\"/>
    </mc:Choice>
  </mc:AlternateContent>
  <xr:revisionPtr revIDLastSave="0" documentId="13_ncr:1_{A2FFE1E5-F342-4474-B26A-087F4D6883B7}" xr6:coauthVersionLast="47" xr6:coauthVersionMax="47" xr10:uidLastSave="{00000000-0000-0000-0000-000000000000}"/>
  <bookViews>
    <workbookView xWindow="-120" yWindow="-120" windowWidth="20730" windowHeight="11040" xr2:uid="{00000000-000D-0000-FFFF-FFFF00000000}"/>
  </bookViews>
  <sheets>
    <sheet name="注文フォーム" sheetId="1" r:id="rId1"/>
    <sheet name="送付書" sheetId="15" r:id="rId2"/>
    <sheet name="送付例" sheetId="83" r:id="rId3"/>
    <sheet name="成績表" sheetId="4" state="hidden" r:id="rId4"/>
    <sheet name="表紙" sheetId="5" state="hidden" r:id="rId5"/>
    <sheet name="ページ１" sheetId="6" state="hidden" r:id="rId6"/>
    <sheet name="ページ2" sheetId="8" state="hidden" r:id="rId7"/>
    <sheet name="ページ3" sheetId="7" state="hidden" r:id="rId8"/>
    <sheet name="ページ3 (2)" sheetId="47" state="hidden" r:id="rId9"/>
    <sheet name="No.1" sheetId="9" state="hidden" r:id="rId10"/>
    <sheet name="No.1断面" sheetId="10" state="hidden" r:id="rId11"/>
    <sheet name="No.2" sheetId="19" state="hidden" r:id="rId12"/>
    <sheet name="No.2断面 " sheetId="20" state="hidden" r:id="rId13"/>
    <sheet name="No.3" sheetId="21" state="hidden" r:id="rId14"/>
    <sheet name="No.3断面" sheetId="22" state="hidden" r:id="rId15"/>
    <sheet name="No.4" sheetId="23" state="hidden" r:id="rId16"/>
    <sheet name="No.4断面" sheetId="24" state="hidden" r:id="rId17"/>
    <sheet name="No.5" sheetId="25" state="hidden" r:id="rId18"/>
    <sheet name="No.5断面" sheetId="26" state="hidden" r:id="rId19"/>
    <sheet name="No.6" sheetId="30" state="hidden" r:id="rId20"/>
    <sheet name="No.6断面" sheetId="31" state="hidden" r:id="rId21"/>
    <sheet name="No.7" sheetId="33" state="hidden" r:id="rId22"/>
    <sheet name="No.7断面" sheetId="34" state="hidden" r:id="rId23"/>
    <sheet name="No.8" sheetId="35" state="hidden" r:id="rId24"/>
    <sheet name="No.8断面" sheetId="36" state="hidden" r:id="rId25"/>
    <sheet name="No.9" sheetId="37" state="hidden" r:id="rId26"/>
    <sheet name="No.9断面" sheetId="38" state="hidden" r:id="rId27"/>
    <sheet name="No.10" sheetId="39" state="hidden" r:id="rId28"/>
    <sheet name="No.10断面" sheetId="40" state="hidden" r:id="rId29"/>
    <sheet name="No.11" sheetId="41" state="hidden" r:id="rId30"/>
    <sheet name="No.11断面" sheetId="42" state="hidden" r:id="rId31"/>
    <sheet name="No.12" sheetId="43" state="hidden" r:id="rId32"/>
    <sheet name="No.12断面" sheetId="44" state="hidden" r:id="rId33"/>
    <sheet name="No.13" sheetId="45" state="hidden" r:id="rId34"/>
    <sheet name="No.13断面" sheetId="46" state="hidden" r:id="rId35"/>
    <sheet name="No.14" sheetId="49" state="hidden" r:id="rId36"/>
    <sheet name="No.14断面" sheetId="50" state="hidden" r:id="rId37"/>
    <sheet name="No.15" sheetId="51" state="hidden" r:id="rId38"/>
    <sheet name="No.15断面" sheetId="53" state="hidden" r:id="rId39"/>
    <sheet name="No.16" sheetId="52" state="hidden" r:id="rId40"/>
    <sheet name="No.16断面" sheetId="54" state="hidden" r:id="rId41"/>
    <sheet name="No.17" sheetId="55" state="hidden" r:id="rId42"/>
    <sheet name="No.17断面" sheetId="56" state="hidden" r:id="rId43"/>
    <sheet name="No.18" sheetId="57" state="hidden" r:id="rId44"/>
    <sheet name="No.18断面" sheetId="58" state="hidden" r:id="rId45"/>
    <sheet name="No.19" sheetId="59" state="hidden" r:id="rId46"/>
    <sheet name="No.19断面" sheetId="60" state="hidden" r:id="rId47"/>
    <sheet name="No.20" sheetId="61" state="hidden" r:id="rId48"/>
    <sheet name="No.20断面" sheetId="62" state="hidden" r:id="rId49"/>
    <sheet name="No.21" sheetId="63" state="hidden" r:id="rId50"/>
    <sheet name="No.21断面" sheetId="64" state="hidden" r:id="rId51"/>
    <sheet name="No.22" sheetId="65" state="hidden" r:id="rId52"/>
    <sheet name="No.22断面" sheetId="66" state="hidden" r:id="rId53"/>
    <sheet name="No.23" sheetId="67" state="hidden" r:id="rId54"/>
    <sheet name="No.23断面" sheetId="68" state="hidden" r:id="rId55"/>
    <sheet name="No.24" sheetId="69" state="hidden" r:id="rId56"/>
    <sheet name="No.24断面" sheetId="70" state="hidden" r:id="rId57"/>
    <sheet name="No.25" sheetId="71" state="hidden" r:id="rId58"/>
    <sheet name="No.25断面" sheetId="72" state="hidden" r:id="rId59"/>
    <sheet name="No.26" sheetId="73" state="hidden" r:id="rId60"/>
    <sheet name="No.26断面" sheetId="74" state="hidden" r:id="rId61"/>
    <sheet name="No.27" sheetId="75" state="hidden" r:id="rId62"/>
    <sheet name="No.27断面" sheetId="76" state="hidden" r:id="rId63"/>
    <sheet name="No.28" sheetId="77" state="hidden" r:id="rId64"/>
    <sheet name="No.28断面" sheetId="78" state="hidden" r:id="rId65"/>
    <sheet name="No.29" sheetId="79" state="hidden" r:id="rId66"/>
    <sheet name="No.29断面" sheetId="80" state="hidden" r:id="rId67"/>
    <sheet name="No.30" sheetId="81" state="hidden" r:id="rId68"/>
    <sheet name="No.30断面" sheetId="82" state="hidden" r:id="rId69"/>
    <sheet name="請求書" sheetId="12" state="hidden" r:id="rId70"/>
    <sheet name="見積書" sheetId="28" state="hidden" r:id="rId71"/>
    <sheet name="手書送付書" sheetId="18" state="hidden" r:id="rId72"/>
  </sheets>
  <definedNames>
    <definedName name="_xlnm.Print_Area" localSheetId="9">No.1!$A$1:$AL$68</definedName>
    <definedName name="_xlnm.Print_Area" localSheetId="27">No.10!$A$1:$AL$68</definedName>
    <definedName name="_xlnm.Print_Area" localSheetId="28">No.10断面!$A$1:$AL$53</definedName>
    <definedName name="_xlnm.Print_Area" localSheetId="29">No.11!$A$1:$AL$68</definedName>
    <definedName name="_xlnm.Print_Area" localSheetId="30">No.11断面!$A$1:$AL$53</definedName>
    <definedName name="_xlnm.Print_Area" localSheetId="31">No.12!$A$1:$AL$68</definedName>
    <definedName name="_xlnm.Print_Area" localSheetId="32">No.12断面!$A$1:$AL$53</definedName>
    <definedName name="_xlnm.Print_Area" localSheetId="33">No.13!$A$1:$AL$68</definedName>
    <definedName name="_xlnm.Print_Area" localSheetId="34">No.13断面!$A$1:$AL$53</definedName>
    <definedName name="_xlnm.Print_Area" localSheetId="35">No.14!$A$1:$AL$68</definedName>
    <definedName name="_xlnm.Print_Area" localSheetId="36">No.14断面!$A$1:$AL$53</definedName>
    <definedName name="_xlnm.Print_Area" localSheetId="37">No.15!$A$1:$AL$68</definedName>
    <definedName name="_xlnm.Print_Area" localSheetId="38">No.15断面!$A$1:$AL$53</definedName>
    <definedName name="_xlnm.Print_Area" localSheetId="39">No.16!$A$1:$AL$68</definedName>
    <definedName name="_xlnm.Print_Area" localSheetId="40">No.16断面!$A$1:$AL$53</definedName>
    <definedName name="_xlnm.Print_Area" localSheetId="41">No.17!$A$1:$AL$68</definedName>
    <definedName name="_xlnm.Print_Area" localSheetId="42">No.17断面!$A$1:$AL$53</definedName>
    <definedName name="_xlnm.Print_Area" localSheetId="43">No.18!$A$1:$AL$68</definedName>
    <definedName name="_xlnm.Print_Area" localSheetId="44">No.18断面!$A$1:$AL$53</definedName>
    <definedName name="_xlnm.Print_Area" localSheetId="45">No.19!$A$1:$AL$68</definedName>
    <definedName name="_xlnm.Print_Area" localSheetId="46">No.19断面!$A$1:$AL$53</definedName>
    <definedName name="_xlnm.Print_Area" localSheetId="10">No.1断面!$A$1:$AL$53</definedName>
    <definedName name="_xlnm.Print_Area" localSheetId="11">No.2!$A$1:$AL$68</definedName>
    <definedName name="_xlnm.Print_Area" localSheetId="47">No.20!$A$1:$AL$68</definedName>
    <definedName name="_xlnm.Print_Area" localSheetId="48">No.20断面!$A$1:$AL$53</definedName>
    <definedName name="_xlnm.Print_Area" localSheetId="49">No.21!$A$1:$AL$68</definedName>
    <definedName name="_xlnm.Print_Area" localSheetId="50">No.21断面!$A$1:$AL$53</definedName>
    <definedName name="_xlnm.Print_Area" localSheetId="51">No.22!$A$1:$AL$68</definedName>
    <definedName name="_xlnm.Print_Area" localSheetId="52">No.22断面!$A$1:$AL$53</definedName>
    <definedName name="_xlnm.Print_Area" localSheetId="53">No.23!$A$1:$AL$68</definedName>
    <definedName name="_xlnm.Print_Area" localSheetId="54">No.23断面!$A$1:$AL$53</definedName>
    <definedName name="_xlnm.Print_Area" localSheetId="55">No.24!$A$1:$AL$68</definedName>
    <definedName name="_xlnm.Print_Area" localSheetId="56">No.24断面!$A$1:$AL$53</definedName>
    <definedName name="_xlnm.Print_Area" localSheetId="57">No.25!$A$1:$AL$68</definedName>
    <definedName name="_xlnm.Print_Area" localSheetId="58">No.25断面!$A$1:$AL$53</definedName>
    <definedName name="_xlnm.Print_Area" localSheetId="59">No.26!$A$1:$AL$68</definedName>
    <definedName name="_xlnm.Print_Area" localSheetId="60">No.26断面!$A$1:$AL$53</definedName>
    <definedName name="_xlnm.Print_Area" localSheetId="61">No.27!$A$1:$AL$68</definedName>
    <definedName name="_xlnm.Print_Area" localSheetId="62">No.27断面!$A$1:$AL$53</definedName>
    <definedName name="_xlnm.Print_Area" localSheetId="63">No.28!$A$1:$AL$68</definedName>
    <definedName name="_xlnm.Print_Area" localSheetId="64">No.28断面!$A$1:$AL$53</definedName>
    <definedName name="_xlnm.Print_Area" localSheetId="65">No.29!$A$1:$AL$68</definedName>
    <definedName name="_xlnm.Print_Area" localSheetId="66">No.29断面!$A$1:$AL$53</definedName>
    <definedName name="_xlnm.Print_Area" localSheetId="12">'No.2断面 '!$A$1:$AL$53</definedName>
    <definedName name="_xlnm.Print_Area" localSheetId="13">No.3!$A$1:$AL$68</definedName>
    <definedName name="_xlnm.Print_Area" localSheetId="67">No.30!$A$1:$AL$68</definedName>
    <definedName name="_xlnm.Print_Area" localSheetId="68">No.30断面!$A$1:$AL$53</definedName>
    <definedName name="_xlnm.Print_Area" localSheetId="14">No.3断面!$A$1:$AL$53</definedName>
    <definedName name="_xlnm.Print_Area" localSheetId="15">No.4!$A$1:$AL$68</definedName>
    <definedName name="_xlnm.Print_Area" localSheetId="16">No.4断面!$A$1:$AL$53</definedName>
    <definedName name="_xlnm.Print_Area" localSheetId="17">No.5!$A$1:$AL$68</definedName>
    <definedName name="_xlnm.Print_Area" localSheetId="18">No.5断面!$A$1:$AL$53</definedName>
    <definedName name="_xlnm.Print_Area" localSheetId="19">No.6!$A$1:$AL$68</definedName>
    <definedName name="_xlnm.Print_Area" localSheetId="20">No.6断面!$A$1:$AL$53</definedName>
    <definedName name="_xlnm.Print_Area" localSheetId="21">No.7!$A$1:$AL$68</definedName>
    <definedName name="_xlnm.Print_Area" localSheetId="22">No.7断面!$A$1:$AL$53</definedName>
    <definedName name="_xlnm.Print_Area" localSheetId="23">No.8!$A$1:$AL$68</definedName>
    <definedName name="_xlnm.Print_Area" localSheetId="24">No.8断面!$A$1:$AL$53</definedName>
    <definedName name="_xlnm.Print_Area" localSheetId="25">No.9!$A$1:$AL$68</definedName>
    <definedName name="_xlnm.Print_Area" localSheetId="26">No.9断面!$A$1:$AL$53</definedName>
    <definedName name="_xlnm.Print_Area" localSheetId="5">ページ１!$A$1:$AO$39</definedName>
    <definedName name="_xlnm.Print_Area" localSheetId="6">ページ2!$A$1:$AL$41</definedName>
    <definedName name="_xlnm.Print_Area" localSheetId="7">ページ3!$A$1:$AL$44</definedName>
    <definedName name="_xlnm.Print_Area" localSheetId="8">'ページ3 (2)'!$A$1:$AL$44</definedName>
    <definedName name="_xlnm.Print_Area" localSheetId="70">見積書!$A$1:$M$73</definedName>
    <definedName name="_xlnm.Print_Area" localSheetId="71">手書送付書!$A$1:$AB$69</definedName>
    <definedName name="_xlnm.Print_Area" localSheetId="3">成績表!$A$1:$AM$68</definedName>
    <definedName name="_xlnm.Print_Area" localSheetId="69">請求書!$A$1:$M$73</definedName>
    <definedName name="_xlnm.Print_Area" localSheetId="1">送付書!$A$1:$AB$70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 i="82" l="1"/>
  <c r="AD2" i="82"/>
  <c r="AC1" i="82"/>
  <c r="Q5" i="81"/>
  <c r="AD2" i="81"/>
  <c r="AC1" i="81"/>
  <c r="Q5" i="80"/>
  <c r="AD2" i="80"/>
  <c r="AC1" i="80"/>
  <c r="Q5" i="79"/>
  <c r="AD2" i="79"/>
  <c r="AC1" i="79"/>
  <c r="Q5" i="78"/>
  <c r="AD2" i="78"/>
  <c r="AC1" i="78"/>
  <c r="Q5" i="77"/>
  <c r="AD2" i="77"/>
  <c r="AC1" i="77"/>
  <c r="Q5" i="76"/>
  <c r="AD2" i="76"/>
  <c r="AC1" i="76"/>
  <c r="Q5" i="75"/>
  <c r="AD2" i="75"/>
  <c r="AC1" i="75"/>
  <c r="Q5" i="74"/>
  <c r="AD2" i="74"/>
  <c r="AC1" i="74"/>
  <c r="Q5" i="73"/>
  <c r="AD2" i="73"/>
  <c r="AC1" i="73"/>
  <c r="Q5" i="72"/>
  <c r="AD2" i="72"/>
  <c r="AC1" i="72"/>
  <c r="Q5" i="71"/>
  <c r="AD2" i="71"/>
  <c r="AC1" i="71"/>
  <c r="Q5" i="70"/>
  <c r="AD2" i="70"/>
  <c r="AC1" i="70"/>
  <c r="Q5" i="69"/>
  <c r="AD2" i="69"/>
  <c r="AC1" i="69"/>
  <c r="Q5" i="68"/>
  <c r="AD2" i="68"/>
  <c r="AC1" i="68"/>
  <c r="Q5" i="67"/>
  <c r="AD2" i="67"/>
  <c r="AC1" i="67"/>
  <c r="Q5" i="66"/>
  <c r="AD2" i="66"/>
  <c r="AC1" i="66"/>
  <c r="Q5" i="65"/>
  <c r="AD2" i="65"/>
  <c r="AC1" i="65"/>
  <c r="Q5" i="64"/>
  <c r="AD2" i="64"/>
  <c r="AC1" i="64"/>
  <c r="Q5" i="63"/>
  <c r="AD2" i="63"/>
  <c r="AC1" i="63"/>
  <c r="Q5" i="62"/>
  <c r="AD2" i="62"/>
  <c r="AC1" i="62"/>
  <c r="Q5" i="61"/>
  <c r="AD2" i="61"/>
  <c r="AC1" i="61"/>
  <c r="Q5" i="60"/>
  <c r="AD2" i="60"/>
  <c r="AC1" i="60"/>
  <c r="Q5" i="59"/>
  <c r="AD2" i="59"/>
  <c r="AC1" i="59"/>
  <c r="Q5" i="58"/>
  <c r="AD2" i="58"/>
  <c r="AC1" i="58"/>
  <c r="Q5" i="57"/>
  <c r="AD2" i="57"/>
  <c r="AC1" i="57"/>
  <c r="Q5" i="56"/>
  <c r="AD2" i="56"/>
  <c r="AC1" i="56"/>
  <c r="Q5" i="55"/>
  <c r="AD2" i="55"/>
  <c r="AC1" i="55"/>
  <c r="Q5" i="54"/>
  <c r="AD2" i="54"/>
  <c r="AC1" i="54"/>
  <c r="Q5" i="53"/>
  <c r="AD2" i="53"/>
  <c r="AC1" i="53"/>
  <c r="Q5" i="52"/>
  <c r="AD2" i="52"/>
  <c r="AC1" i="52"/>
  <c r="Q5" i="51"/>
  <c r="AD2" i="51"/>
  <c r="AC1" i="51"/>
  <c r="Q5" i="50"/>
  <c r="AD2" i="50"/>
  <c r="AC1" i="50"/>
  <c r="Q5" i="49"/>
  <c r="AD2" i="49"/>
  <c r="AC1" i="49"/>
  <c r="J2019" i="4"/>
  <c r="J2018" i="4"/>
  <c r="J2017" i="4"/>
  <c r="J1950" i="4"/>
  <c r="J1949" i="4"/>
  <c r="J1948" i="4"/>
  <c r="J1881" i="4"/>
  <c r="J1880" i="4"/>
  <c r="J1879" i="4"/>
  <c r="Q39" i="47"/>
  <c r="K39" i="47"/>
  <c r="E39" i="47"/>
  <c r="Q37" i="47"/>
  <c r="K37" i="47"/>
  <c r="E37" i="47"/>
  <c r="Q35" i="47"/>
  <c r="K35" i="47"/>
  <c r="E35" i="47"/>
  <c r="Q33" i="47"/>
  <c r="K33" i="47"/>
  <c r="E33" i="47"/>
  <c r="Q31" i="47"/>
  <c r="K31" i="47"/>
  <c r="E31" i="47"/>
  <c r="Q29" i="47"/>
  <c r="K29" i="47"/>
  <c r="E29" i="47"/>
  <c r="Q27" i="47"/>
  <c r="K27" i="47"/>
  <c r="E27" i="47"/>
  <c r="Q25" i="47"/>
  <c r="K25" i="47"/>
  <c r="E25" i="47"/>
  <c r="Q23" i="47"/>
  <c r="K23" i="47"/>
  <c r="E23" i="47"/>
  <c r="Q21" i="47"/>
  <c r="K21" i="47"/>
  <c r="E21" i="47"/>
  <c r="Q19" i="47"/>
  <c r="K19" i="47"/>
  <c r="E19" i="47"/>
  <c r="Q17" i="47"/>
  <c r="K17" i="47"/>
  <c r="E17" i="47"/>
  <c r="Q15" i="47"/>
  <c r="K15" i="47"/>
  <c r="E15" i="47"/>
  <c r="Q13" i="47"/>
  <c r="K13" i="47"/>
  <c r="E13" i="47"/>
  <c r="Q11" i="47"/>
  <c r="K11" i="47"/>
  <c r="E11" i="47"/>
  <c r="W6" i="47"/>
  <c r="W4" i="47"/>
  <c r="AD2" i="47"/>
  <c r="AC1" i="47"/>
  <c r="Q5" i="46"/>
  <c r="AD2" i="46"/>
  <c r="AC1" i="46"/>
  <c r="Q5" i="45"/>
  <c r="AD2" i="45"/>
  <c r="AC1" i="45"/>
  <c r="Q5" i="44"/>
  <c r="AD2" i="44"/>
  <c r="AC1" i="44"/>
  <c r="Q5" i="43"/>
  <c r="AD2" i="43"/>
  <c r="AC1" i="43"/>
  <c r="Q5" i="42"/>
  <c r="AD2" i="42"/>
  <c r="AC1" i="42"/>
  <c r="Q5" i="41"/>
  <c r="AD2" i="41"/>
  <c r="AC1" i="41"/>
  <c r="Q5" i="40"/>
  <c r="AD2" i="40"/>
  <c r="AC1" i="40"/>
  <c r="Q5" i="39"/>
  <c r="AD2" i="39"/>
  <c r="AC1" i="39"/>
  <c r="Q5" i="38"/>
  <c r="AD2" i="38"/>
  <c r="AC1" i="38"/>
  <c r="Q5" i="37"/>
  <c r="AD2" i="37"/>
  <c r="AC1" i="37"/>
  <c r="Q5" i="36"/>
  <c r="AD2" i="36"/>
  <c r="AC1" i="36"/>
  <c r="Q5" i="35"/>
  <c r="AD2" i="35"/>
  <c r="AC1" i="35"/>
  <c r="Q5" i="34"/>
  <c r="AD2" i="34"/>
  <c r="AC1" i="34"/>
  <c r="Q5" i="33"/>
  <c r="AD2" i="33"/>
  <c r="AC1" i="33"/>
  <c r="Q5" i="31"/>
  <c r="AD2" i="31"/>
  <c r="AC1" i="31"/>
  <c r="Q5" i="30"/>
  <c r="AD2" i="30"/>
  <c r="AC1" i="30"/>
  <c r="J1812" i="4"/>
  <c r="J1811" i="4"/>
  <c r="J1810" i="4"/>
  <c r="J1743" i="4"/>
  <c r="J1742" i="4"/>
  <c r="J1741" i="4"/>
  <c r="J1674" i="4"/>
  <c r="J1673" i="4"/>
  <c r="J1672" i="4"/>
  <c r="J1605" i="4"/>
  <c r="J1604" i="4"/>
  <c r="J1603" i="4"/>
  <c r="J1536" i="4"/>
  <c r="J1535" i="4"/>
  <c r="J1534" i="4"/>
  <c r="J1467" i="4"/>
  <c r="J1466" i="4"/>
  <c r="J1465" i="4"/>
  <c r="J1398" i="4"/>
  <c r="J1397" i="4"/>
  <c r="J1396" i="4"/>
  <c r="J1329" i="4"/>
  <c r="J1328" i="4"/>
  <c r="J1327" i="4"/>
  <c r="J1260" i="4"/>
  <c r="J1259" i="4"/>
  <c r="J1258" i="4"/>
  <c r="J1191" i="4"/>
  <c r="J1190" i="4"/>
  <c r="J1189" i="4"/>
  <c r="J1122" i="4"/>
  <c r="J1121" i="4"/>
  <c r="J1120" i="4"/>
  <c r="J1053" i="4"/>
  <c r="J1052" i="4"/>
  <c r="J1051" i="4"/>
  <c r="J984" i="4"/>
  <c r="J983" i="4"/>
  <c r="J982" i="4"/>
  <c r="J915" i="4"/>
  <c r="J914" i="4"/>
  <c r="J913" i="4"/>
  <c r="J846" i="4"/>
  <c r="J845" i="4"/>
  <c r="J844" i="4"/>
  <c r="J777" i="4"/>
  <c r="J776" i="4"/>
  <c r="J775" i="4"/>
  <c r="J708" i="4"/>
  <c r="J707" i="4"/>
  <c r="J706" i="4"/>
  <c r="J639" i="4"/>
  <c r="J638" i="4"/>
  <c r="J637" i="4"/>
  <c r="J570" i="4"/>
  <c r="J569" i="4"/>
  <c r="J568" i="4"/>
  <c r="J501" i="4"/>
  <c r="J500" i="4"/>
  <c r="J499" i="4"/>
  <c r="J432" i="4"/>
  <c r="J431" i="4"/>
  <c r="J430" i="4"/>
  <c r="G285" i="4"/>
  <c r="G423" i="4"/>
  <c r="G492" i="4" s="1"/>
  <c r="G561" i="4" s="1"/>
  <c r="G630" i="4" s="1"/>
  <c r="G699" i="4" s="1"/>
  <c r="G768" i="4" s="1"/>
  <c r="G837" i="4" s="1"/>
  <c r="G906" i="4" s="1"/>
  <c r="G975" i="4" s="1"/>
  <c r="G1044" i="4" s="1"/>
  <c r="G1113" i="4" s="1"/>
  <c r="G1182" i="4" s="1"/>
  <c r="G1251" i="4" s="1"/>
  <c r="G1320" i="4" s="1"/>
  <c r="G1389" i="4" s="1"/>
  <c r="G1458" i="4" s="1"/>
  <c r="G1527" i="4" s="1"/>
  <c r="G1596" i="4" s="1"/>
  <c r="G1665" i="4" s="1"/>
  <c r="G1734" i="4" s="1"/>
  <c r="G1803" i="4" s="1"/>
  <c r="G1872" i="4" s="1"/>
  <c r="G1941" i="4" s="1"/>
  <c r="G2010" i="4" s="1"/>
  <c r="J363" i="4"/>
  <c r="J362" i="4"/>
  <c r="J361" i="4"/>
  <c r="G357" i="4"/>
  <c r="G426" i="4" s="1"/>
  <c r="G495" i="4" s="1"/>
  <c r="G564" i="4" s="1"/>
  <c r="G633" i="4" s="1"/>
  <c r="G702" i="4" s="1"/>
  <c r="G771" i="4" s="1"/>
  <c r="G840" i="4" s="1"/>
  <c r="G909" i="4" s="1"/>
  <c r="G978" i="4" s="1"/>
  <c r="G1047" i="4" s="1"/>
  <c r="G1116" i="4" s="1"/>
  <c r="G1185" i="4" s="1"/>
  <c r="G1254" i="4" s="1"/>
  <c r="G1323" i="4" s="1"/>
  <c r="G1392" i="4" s="1"/>
  <c r="G1461" i="4" s="1"/>
  <c r="G1530" i="4" s="1"/>
  <c r="G1599" i="4" s="1"/>
  <c r="G1668" i="4" s="1"/>
  <c r="G1737" i="4" s="1"/>
  <c r="G1806" i="4" s="1"/>
  <c r="G1875" i="4" s="1"/>
  <c r="G1944" i="4" s="1"/>
  <c r="G2013" i="4" s="1"/>
  <c r="G354" i="4"/>
  <c r="D10" i="15"/>
  <c r="Q10" i="15"/>
  <c r="G76" i="28"/>
  <c r="K76" i="28" s="1"/>
  <c r="K51" i="28"/>
  <c r="K48" i="28"/>
  <c r="K45" i="28"/>
  <c r="K42" i="28"/>
  <c r="K38" i="28"/>
  <c r="J38" i="28"/>
  <c r="K28" i="28"/>
  <c r="K27" i="28"/>
  <c r="K26" i="28"/>
  <c r="K25" i="28"/>
  <c r="K24" i="28"/>
  <c r="K23" i="28"/>
  <c r="K22" i="28"/>
  <c r="K21" i="28"/>
  <c r="K20" i="28"/>
  <c r="K18" i="28"/>
  <c r="B5" i="28"/>
  <c r="B4" i="28"/>
  <c r="B6" i="6"/>
  <c r="A2" i="5"/>
  <c r="A4" i="4"/>
  <c r="K78" i="28" l="1"/>
  <c r="K29" i="28"/>
  <c r="K30" i="28" s="1"/>
  <c r="D15" i="28" s="1"/>
  <c r="G7" i="6"/>
  <c r="AH2" i="6"/>
  <c r="AG2" i="21" s="1"/>
  <c r="AH1" i="6"/>
  <c r="AG1" i="47" s="1"/>
  <c r="H1" i="5"/>
  <c r="AI278" i="4"/>
  <c r="AI554" i="4" s="1"/>
  <c r="AI830" i="4" s="1"/>
  <c r="AI1106" i="4" s="1"/>
  <c r="AI1382" i="4" s="1"/>
  <c r="AI1658" i="4" s="1"/>
  <c r="AI1934" i="4" s="1"/>
  <c r="AI277" i="4"/>
  <c r="AI553" i="4" s="1"/>
  <c r="AI829" i="4" s="1"/>
  <c r="AI1105" i="4" s="1"/>
  <c r="AI1381" i="4" s="1"/>
  <c r="AI1657" i="4" s="1"/>
  <c r="AI1933" i="4" s="1"/>
  <c r="AI209" i="4"/>
  <c r="AI485" i="4" s="1"/>
  <c r="AI761" i="4" s="1"/>
  <c r="AI1037" i="4" s="1"/>
  <c r="AI1313" i="4" s="1"/>
  <c r="AI1589" i="4" s="1"/>
  <c r="AI1865" i="4" s="1"/>
  <c r="AI208" i="4"/>
  <c r="AI484" i="4" s="1"/>
  <c r="AI760" i="4" s="1"/>
  <c r="AI1036" i="4" s="1"/>
  <c r="AI1312" i="4" s="1"/>
  <c r="AI1588" i="4" s="1"/>
  <c r="AI1864" i="4" s="1"/>
  <c r="AI140" i="4"/>
  <c r="AI416" i="4" s="1"/>
  <c r="AI692" i="4" s="1"/>
  <c r="AI968" i="4" s="1"/>
  <c r="AI1244" i="4" s="1"/>
  <c r="AI1520" i="4" s="1"/>
  <c r="AI1796" i="4" s="1"/>
  <c r="AI139" i="4"/>
  <c r="AI415" i="4" s="1"/>
  <c r="AI691" i="4" s="1"/>
  <c r="AI967" i="4" s="1"/>
  <c r="AI1243" i="4" s="1"/>
  <c r="AI1519" i="4" s="1"/>
  <c r="AI1795" i="4" s="1"/>
  <c r="AI71" i="4"/>
  <c r="AI347" i="4" s="1"/>
  <c r="AI623" i="4" s="1"/>
  <c r="AI899" i="4" s="1"/>
  <c r="AI1175" i="4" s="1"/>
  <c r="AI1451" i="4" s="1"/>
  <c r="AI1727" i="4" s="1"/>
  <c r="AI2003" i="4" s="1"/>
  <c r="AI70" i="4"/>
  <c r="AI346" i="4" s="1"/>
  <c r="AI622" i="4" s="1"/>
  <c r="AI898" i="4" s="1"/>
  <c r="AI1174" i="4" s="1"/>
  <c r="AI1450" i="4" s="1"/>
  <c r="AI1726" i="4" s="1"/>
  <c r="AI2002" i="4" s="1"/>
  <c r="H15" i="6"/>
  <c r="S15" i="15"/>
  <c r="U10" i="15"/>
  <c r="D14" i="15"/>
  <c r="C16" i="5"/>
  <c r="G8" i="6" s="1"/>
  <c r="J294" i="4"/>
  <c r="J293" i="4"/>
  <c r="J292" i="4"/>
  <c r="G288" i="4"/>
  <c r="J225" i="4"/>
  <c r="J224" i="4"/>
  <c r="J223" i="4"/>
  <c r="G219" i="4"/>
  <c r="G216" i="4"/>
  <c r="J154" i="4"/>
  <c r="J155" i="4"/>
  <c r="J156" i="4"/>
  <c r="G150" i="4"/>
  <c r="G147" i="4"/>
  <c r="G78" i="4"/>
  <c r="G76" i="4"/>
  <c r="G145" i="4" s="1"/>
  <c r="G214" i="4" s="1"/>
  <c r="G283" i="4" s="1"/>
  <c r="G352" i="4" s="1"/>
  <c r="G421" i="4" s="1"/>
  <c r="G490" i="4" s="1"/>
  <c r="G559" i="4" s="1"/>
  <c r="G628" i="4" s="1"/>
  <c r="G697" i="4" s="1"/>
  <c r="G766" i="4" s="1"/>
  <c r="G835" i="4" s="1"/>
  <c r="G904" i="4" s="1"/>
  <c r="G973" i="4" s="1"/>
  <c r="G1042" i="4" s="1"/>
  <c r="G1111" i="4" s="1"/>
  <c r="G1180" i="4" s="1"/>
  <c r="G1249" i="4" s="1"/>
  <c r="G1318" i="4" s="1"/>
  <c r="G1387" i="4" s="1"/>
  <c r="G1456" i="4" s="1"/>
  <c r="G1525" i="4" s="1"/>
  <c r="G1594" i="4" s="1"/>
  <c r="G1663" i="4" s="1"/>
  <c r="G1732" i="4" s="1"/>
  <c r="G1801" i="4" s="1"/>
  <c r="G1870" i="4" s="1"/>
  <c r="G1939" i="4" s="1"/>
  <c r="G2008" i="4" s="1"/>
  <c r="G77" i="4"/>
  <c r="G215" i="4" s="1"/>
  <c r="G353" i="4" s="1"/>
  <c r="G491" i="4" s="1"/>
  <c r="G629" i="4" s="1"/>
  <c r="G767" i="4" s="1"/>
  <c r="G905" i="4" s="1"/>
  <c r="G1043" i="4" s="1"/>
  <c r="G1181" i="4" s="1"/>
  <c r="G1319" i="4" s="1"/>
  <c r="G1457" i="4" s="1"/>
  <c r="G1595" i="4" s="1"/>
  <c r="G1733" i="4" s="1"/>
  <c r="G1871" i="4" s="1"/>
  <c r="G2009" i="4" s="1"/>
  <c r="G75" i="4"/>
  <c r="G144" i="4" s="1"/>
  <c r="G213" i="4" s="1"/>
  <c r="G282" i="4" s="1"/>
  <c r="G351" i="4" s="1"/>
  <c r="G420" i="4" s="1"/>
  <c r="G489" i="4" s="1"/>
  <c r="G558" i="4" s="1"/>
  <c r="G627" i="4" s="1"/>
  <c r="G696" i="4" s="1"/>
  <c r="G765" i="4" s="1"/>
  <c r="G834" i="4" s="1"/>
  <c r="G903" i="4" s="1"/>
  <c r="G972" i="4" s="1"/>
  <c r="G1041" i="4" s="1"/>
  <c r="G1110" i="4" s="1"/>
  <c r="G1179" i="4" s="1"/>
  <c r="G1248" i="4" s="1"/>
  <c r="G1317" i="4" s="1"/>
  <c r="G1386" i="4" s="1"/>
  <c r="G1455" i="4" s="1"/>
  <c r="G1524" i="4" s="1"/>
  <c r="G1593" i="4" s="1"/>
  <c r="G1662" i="4" s="1"/>
  <c r="G1731" i="4" s="1"/>
  <c r="G1800" i="4" s="1"/>
  <c r="G1869" i="4" s="1"/>
  <c r="G1938" i="4" s="1"/>
  <c r="G2007" i="4" s="1"/>
  <c r="G74" i="4"/>
  <c r="G143" i="4" s="1"/>
  <c r="G212" i="4" s="1"/>
  <c r="G281" i="4" s="1"/>
  <c r="G350" i="4" s="1"/>
  <c r="G419" i="4" s="1"/>
  <c r="G488" i="4" s="1"/>
  <c r="G557" i="4" s="1"/>
  <c r="G626" i="4" s="1"/>
  <c r="G695" i="4" s="1"/>
  <c r="G764" i="4" s="1"/>
  <c r="G833" i="4" s="1"/>
  <c r="G902" i="4" s="1"/>
  <c r="G971" i="4" s="1"/>
  <c r="G1040" i="4" s="1"/>
  <c r="G1109" i="4" s="1"/>
  <c r="G1178" i="4" s="1"/>
  <c r="G1247" i="4" s="1"/>
  <c r="G1316" i="4" s="1"/>
  <c r="G1385" i="4" s="1"/>
  <c r="G1454" i="4" s="1"/>
  <c r="G1523" i="4" s="1"/>
  <c r="G1592" i="4" s="1"/>
  <c r="G1661" i="4" s="1"/>
  <c r="G1730" i="4" s="1"/>
  <c r="G1799" i="4" s="1"/>
  <c r="G1868" i="4" s="1"/>
  <c r="G1937" i="4" s="1"/>
  <c r="G2006" i="4" s="1"/>
  <c r="J86" i="4"/>
  <c r="J17" i="4"/>
  <c r="J87" i="4"/>
  <c r="J85" i="4"/>
  <c r="G81" i="4"/>
  <c r="G10" i="4"/>
  <c r="Q39" i="7"/>
  <c r="Q37" i="7"/>
  <c r="Q35" i="7"/>
  <c r="Q33" i="7"/>
  <c r="Q31" i="7"/>
  <c r="Q29" i="7"/>
  <c r="Q27" i="7"/>
  <c r="Q25" i="7"/>
  <c r="Q23" i="7"/>
  <c r="Q21" i="7"/>
  <c r="K39" i="7"/>
  <c r="K37" i="7"/>
  <c r="K35" i="7"/>
  <c r="K33" i="7"/>
  <c r="K31" i="7"/>
  <c r="K29" i="7"/>
  <c r="K27" i="7"/>
  <c r="K25" i="7"/>
  <c r="K23" i="7"/>
  <c r="K21" i="7"/>
  <c r="E39" i="7"/>
  <c r="E37" i="7"/>
  <c r="E35" i="7"/>
  <c r="E33" i="7"/>
  <c r="E31" i="7"/>
  <c r="E29" i="7"/>
  <c r="E27" i="7"/>
  <c r="E25" i="7"/>
  <c r="E23" i="7"/>
  <c r="E21" i="7"/>
  <c r="E19" i="7"/>
  <c r="Q19" i="7"/>
  <c r="K19" i="7"/>
  <c r="Q17" i="7"/>
  <c r="K17" i="7"/>
  <c r="E17" i="7"/>
  <c r="Q15" i="7"/>
  <c r="K15" i="7"/>
  <c r="E15" i="7"/>
  <c r="W6" i="7"/>
  <c r="Q5" i="26"/>
  <c r="AD2" i="26"/>
  <c r="AC1" i="26"/>
  <c r="Q5" i="25"/>
  <c r="AD2" i="25"/>
  <c r="AC1" i="25"/>
  <c r="Q5" i="24"/>
  <c r="AD2" i="24"/>
  <c r="AC1" i="24"/>
  <c r="Q5" i="23"/>
  <c r="AD2" i="23"/>
  <c r="AC1" i="23"/>
  <c r="Q5" i="22"/>
  <c r="AD2" i="22"/>
  <c r="AC1" i="22"/>
  <c r="Q5" i="21"/>
  <c r="AD2" i="21"/>
  <c r="AC1" i="21"/>
  <c r="Q5" i="20"/>
  <c r="AD2" i="20"/>
  <c r="AC1" i="20"/>
  <c r="Q5" i="19"/>
  <c r="AD2" i="19"/>
  <c r="AC1" i="19"/>
  <c r="V34" i="15"/>
  <c r="Q13" i="7"/>
  <c r="K13" i="7"/>
  <c r="E13" i="7"/>
  <c r="E11" i="7"/>
  <c r="W4" i="7"/>
  <c r="K11" i="7"/>
  <c r="Q19" i="6"/>
  <c r="V55" i="15"/>
  <c r="V56" i="15"/>
  <c r="V57" i="15"/>
  <c r="V58" i="15"/>
  <c r="V59" i="15"/>
  <c r="V60" i="15"/>
  <c r="V61" i="15"/>
  <c r="V62" i="15"/>
  <c r="V63" i="15"/>
  <c r="V64" i="15"/>
  <c r="V65" i="15"/>
  <c r="V66" i="15"/>
  <c r="V67" i="15"/>
  <c r="V68" i="15"/>
  <c r="V69" i="15"/>
  <c r="V70" i="15"/>
  <c r="V54" i="15"/>
  <c r="V35" i="15"/>
  <c r="V46" i="15"/>
  <c r="V36" i="15"/>
  <c r="V37" i="15"/>
  <c r="V38" i="15"/>
  <c r="V39" i="15"/>
  <c r="V40" i="15"/>
  <c r="V41" i="15"/>
  <c r="V42" i="15"/>
  <c r="V43" i="15"/>
  <c r="V44" i="15"/>
  <c r="V45" i="15"/>
  <c r="P35" i="15"/>
  <c r="Y7" i="19" s="1"/>
  <c r="W35" i="15"/>
  <c r="P34" i="15"/>
  <c r="AG2" i="82" l="1"/>
  <c r="AG2" i="77"/>
  <c r="AG2" i="69"/>
  <c r="AG2" i="61"/>
  <c r="AG2" i="53"/>
  <c r="AG2" i="67"/>
  <c r="AG2" i="59"/>
  <c r="AG2" i="51"/>
  <c r="AG2" i="73"/>
  <c r="AG2" i="65"/>
  <c r="AG2" i="57"/>
  <c r="AG2" i="49"/>
  <c r="AG2" i="52"/>
  <c r="AG2" i="79"/>
  <c r="AG2" i="71"/>
  <c r="AG2" i="55"/>
  <c r="AG2" i="66"/>
  <c r="AG2" i="80"/>
  <c r="AG2" i="72"/>
  <c r="AG2" i="64"/>
  <c r="AG2" i="56"/>
  <c r="AG2" i="75"/>
  <c r="AG2" i="78"/>
  <c r="AG2" i="70"/>
  <c r="AG2" i="62"/>
  <c r="AG2" i="54"/>
  <c r="AG2" i="76"/>
  <c r="AG2" i="68"/>
  <c r="AG2" i="60"/>
  <c r="AG2" i="63"/>
  <c r="AG2" i="81"/>
  <c r="AG2" i="74"/>
  <c r="AG2" i="58"/>
  <c r="AG2" i="50"/>
  <c r="AG2" i="47"/>
  <c r="W7" i="7"/>
  <c r="W7" i="47"/>
  <c r="AG2" i="26"/>
  <c r="AG2" i="43"/>
  <c r="AG2" i="35"/>
  <c r="AG2" i="44"/>
  <c r="AG2" i="36"/>
  <c r="AG2" i="31"/>
  <c r="AG2" i="45"/>
  <c r="AG2" i="37"/>
  <c r="AG2" i="46"/>
  <c r="AG2" i="38"/>
  <c r="AG2" i="39"/>
  <c r="AG2" i="42"/>
  <c r="AG2" i="40"/>
  <c r="AG2" i="41"/>
  <c r="AG2" i="33"/>
  <c r="AG2" i="30"/>
  <c r="AG2" i="34"/>
  <c r="AG2" i="19"/>
  <c r="AG2" i="23"/>
  <c r="AG2" i="25"/>
  <c r="AG2" i="20"/>
  <c r="AG2" i="22"/>
  <c r="AG2" i="24"/>
  <c r="Y7" i="20"/>
  <c r="Q5" i="10"/>
  <c r="Y7" i="10"/>
  <c r="Y7" i="9"/>
  <c r="Q5" i="9"/>
  <c r="J16" i="4"/>
  <c r="Q11" i="7" s="1"/>
  <c r="B5" i="12" l="1"/>
  <c r="B4" i="12"/>
  <c r="G76" i="12"/>
  <c r="K76" i="12" s="1"/>
  <c r="K51" i="12"/>
  <c r="K48" i="12"/>
  <c r="K45" i="12"/>
  <c r="K42" i="12"/>
  <c r="K21" i="12"/>
  <c r="K38" i="12"/>
  <c r="J38" i="12"/>
  <c r="K18" i="12"/>
  <c r="K27" i="12"/>
  <c r="K26" i="12"/>
  <c r="K25" i="12"/>
  <c r="K24" i="12"/>
  <c r="K23" i="12"/>
  <c r="K22" i="12"/>
  <c r="K20" i="12"/>
  <c r="K28" i="12" l="1"/>
  <c r="AG2" i="10"/>
  <c r="AD2" i="10"/>
  <c r="AC1" i="10"/>
  <c r="AG2" i="9"/>
  <c r="AD2" i="9"/>
  <c r="AC1" i="9"/>
  <c r="AG1" i="7"/>
  <c r="AG2" i="8"/>
  <c r="AD2" i="8"/>
  <c r="AC1" i="8"/>
  <c r="AG2" i="7"/>
  <c r="AD2" i="7"/>
  <c r="AC1" i="7"/>
  <c r="H23" i="6"/>
  <c r="A12" i="5"/>
  <c r="H12" i="6" s="1"/>
  <c r="J18" i="4"/>
  <c r="G13" i="4"/>
  <c r="G9" i="4"/>
  <c r="A72" i="4"/>
  <c r="A141" i="4" s="1"/>
  <c r="A210" i="4" s="1"/>
  <c r="A279" i="4" s="1"/>
  <c r="A348" i="4" s="1"/>
  <c r="A417" i="4" s="1"/>
  <c r="A486" i="4" s="1"/>
  <c r="A555" i="4" s="1"/>
  <c r="A624" i="4" s="1"/>
  <c r="A693" i="4" s="1"/>
  <c r="A762" i="4" s="1"/>
  <c r="A831" i="4" s="1"/>
  <c r="A900" i="4" s="1"/>
  <c r="A969" i="4" s="1"/>
  <c r="A1038" i="4" s="1"/>
  <c r="A1107" i="4" s="1"/>
  <c r="A1176" i="4" s="1"/>
  <c r="A1245" i="4" s="1"/>
  <c r="A1314" i="4" s="1"/>
  <c r="A1383" i="4" s="1"/>
  <c r="A1452" i="4" s="1"/>
  <c r="A1521" i="4" s="1"/>
  <c r="A1590" i="4" s="1"/>
  <c r="A1659" i="4" s="1"/>
  <c r="A1728" i="4" s="1"/>
  <c r="A1797" i="4" s="1"/>
  <c r="A1866" i="4" s="1"/>
  <c r="A1935" i="4" s="1"/>
  <c r="A2004" i="4" s="1"/>
  <c r="W70" i="15"/>
  <c r="W69" i="15"/>
  <c r="W68" i="15"/>
  <c r="W67" i="15"/>
  <c r="W66" i="15"/>
  <c r="W65" i="15"/>
  <c r="W64" i="15"/>
  <c r="W63" i="15"/>
  <c r="W62" i="15"/>
  <c r="W61" i="15"/>
  <c r="W60" i="15"/>
  <c r="W59" i="15"/>
  <c r="W58" i="15"/>
  <c r="W57" i="15"/>
  <c r="W56" i="15"/>
  <c r="W55" i="15"/>
  <c r="P70" i="15"/>
  <c r="P69" i="15"/>
  <c r="P68" i="15"/>
  <c r="P67" i="15"/>
  <c r="P66" i="15"/>
  <c r="P65" i="15"/>
  <c r="P64" i="15"/>
  <c r="P63" i="15"/>
  <c r="P62" i="15"/>
  <c r="P61" i="15"/>
  <c r="P60" i="15"/>
  <c r="P59" i="15"/>
  <c r="P58" i="15"/>
  <c r="P57" i="15"/>
  <c r="P56" i="15"/>
  <c r="P55" i="15"/>
  <c r="L70" i="15"/>
  <c r="L69" i="15"/>
  <c r="L68" i="15"/>
  <c r="L67" i="15"/>
  <c r="L66" i="15"/>
  <c r="L65" i="15"/>
  <c r="L64" i="15"/>
  <c r="L63" i="15"/>
  <c r="L62" i="15"/>
  <c r="L61" i="15"/>
  <c r="L60" i="15"/>
  <c r="L59" i="15"/>
  <c r="L58" i="15"/>
  <c r="L57" i="15"/>
  <c r="L56" i="15"/>
  <c r="L55" i="15"/>
  <c r="D70" i="15"/>
  <c r="D69" i="15"/>
  <c r="D68" i="15"/>
  <c r="D67" i="15"/>
  <c r="D66" i="15"/>
  <c r="D65" i="15"/>
  <c r="D64" i="15"/>
  <c r="D63" i="15"/>
  <c r="D62" i="15"/>
  <c r="D61" i="15"/>
  <c r="D60" i="15"/>
  <c r="D59" i="15"/>
  <c r="D58" i="15"/>
  <c r="D57" i="15"/>
  <c r="D56" i="15"/>
  <c r="D55" i="15"/>
  <c r="W54" i="15"/>
  <c r="P54" i="15"/>
  <c r="L54" i="15"/>
  <c r="D54" i="15"/>
  <c r="W46" i="15"/>
  <c r="W45" i="15"/>
  <c r="W44" i="15"/>
  <c r="W43" i="15"/>
  <c r="W42" i="15"/>
  <c r="W41" i="15"/>
  <c r="W40" i="15"/>
  <c r="W39" i="15"/>
  <c r="W38" i="15"/>
  <c r="W37" i="15"/>
  <c r="W36" i="15"/>
  <c r="P46" i="15"/>
  <c r="P45" i="15"/>
  <c r="P44" i="15"/>
  <c r="P43" i="15"/>
  <c r="P42" i="15"/>
  <c r="P41" i="15"/>
  <c r="P40" i="15"/>
  <c r="P39" i="15"/>
  <c r="P38" i="15"/>
  <c r="P37" i="15"/>
  <c r="P36" i="15"/>
  <c r="L46" i="15"/>
  <c r="L45" i="15"/>
  <c r="L44" i="15"/>
  <c r="L43" i="15"/>
  <c r="L42" i="15"/>
  <c r="L41" i="15"/>
  <c r="L40" i="15"/>
  <c r="L39" i="15"/>
  <c r="L38" i="15"/>
  <c r="L37" i="15"/>
  <c r="L36" i="15"/>
  <c r="D46" i="15"/>
  <c r="D45" i="15"/>
  <c r="D44" i="15"/>
  <c r="D43" i="15"/>
  <c r="D42" i="15"/>
  <c r="D41" i="15"/>
  <c r="D40" i="15"/>
  <c r="D39" i="15"/>
  <c r="D38" i="15"/>
  <c r="D37" i="15"/>
  <c r="D36" i="15"/>
  <c r="W34" i="15"/>
  <c r="L34" i="15"/>
  <c r="D34" i="15"/>
  <c r="D28" i="15"/>
  <c r="H16" i="6" s="1"/>
  <c r="D25" i="15"/>
  <c r="D21" i="15"/>
  <c r="D18" i="15"/>
  <c r="S14" i="15"/>
  <c r="Q13" i="15"/>
  <c r="D13" i="15"/>
  <c r="AG1" i="81" l="1"/>
  <c r="AG1" i="79"/>
  <c r="AG1" i="71"/>
  <c r="AG1" i="63"/>
  <c r="AG1" i="55"/>
  <c r="AG1" i="77"/>
  <c r="AG1" i="69"/>
  <c r="AG1" i="80"/>
  <c r="AG1" i="72"/>
  <c r="AG1" i="64"/>
  <c r="AG1" i="56"/>
  <c r="AG1" i="67"/>
  <c r="AG1" i="59"/>
  <c r="AG1" i="51"/>
  <c r="AG1" i="78"/>
  <c r="AG1" i="70"/>
  <c r="AG1" i="62"/>
  <c r="AG1" i="73"/>
  <c r="AG1" i="65"/>
  <c r="AG1" i="57"/>
  <c r="AG1" i="76"/>
  <c r="AG1" i="82"/>
  <c r="AG1" i="74"/>
  <c r="AG1" i="66"/>
  <c r="AG1" i="58"/>
  <c r="AG1" i="50"/>
  <c r="AG1" i="61"/>
  <c r="AG1" i="53"/>
  <c r="AG1" i="54"/>
  <c r="AG1" i="49"/>
  <c r="AG1" i="68"/>
  <c r="AG1" i="52"/>
  <c r="AG1" i="75"/>
  <c r="AG1" i="60"/>
  <c r="Y7" i="82"/>
  <c r="Y7" i="81"/>
  <c r="Y6" i="82"/>
  <c r="Y6" i="81"/>
  <c r="Y7" i="37"/>
  <c r="Y7" i="38"/>
  <c r="Y6" i="59"/>
  <c r="Y6" i="60"/>
  <c r="Y6" i="36"/>
  <c r="Y6" i="35"/>
  <c r="Y6" i="61"/>
  <c r="Y6" i="62"/>
  <c r="Y6" i="37"/>
  <c r="Y6" i="38"/>
  <c r="Y6" i="79"/>
  <c r="Y6" i="80"/>
  <c r="Y7" i="79"/>
  <c r="Y7" i="80"/>
  <c r="Y7" i="44"/>
  <c r="Y7" i="43"/>
  <c r="Y6" i="65"/>
  <c r="Y6" i="66"/>
  <c r="Y7" i="66"/>
  <c r="Y7" i="65"/>
  <c r="Y6" i="42"/>
  <c r="Y6" i="41"/>
  <c r="Y7" i="25"/>
  <c r="Y7" i="26"/>
  <c r="Y7" i="45"/>
  <c r="Y7" i="46"/>
  <c r="Y6" i="53"/>
  <c r="Y6" i="51"/>
  <c r="Y6" i="67"/>
  <c r="Y6" i="68"/>
  <c r="Y7" i="53"/>
  <c r="Y7" i="51"/>
  <c r="Y7" i="67"/>
  <c r="Y7" i="68"/>
  <c r="Y6" i="34"/>
  <c r="Y6" i="33"/>
  <c r="Y6" i="50"/>
  <c r="Y6" i="49"/>
  <c r="Y7" i="75"/>
  <c r="Y7" i="76"/>
  <c r="Y7" i="39"/>
  <c r="Y7" i="40"/>
  <c r="Y6" i="77"/>
  <c r="Y6" i="78"/>
  <c r="Y7" i="61"/>
  <c r="Y7" i="62"/>
  <c r="Y6" i="64"/>
  <c r="Y6" i="63"/>
  <c r="Q7" i="7"/>
  <c r="Q7" i="47"/>
  <c r="Y6" i="39"/>
  <c r="Y6" i="40"/>
  <c r="Y6" i="44"/>
  <c r="Y6" i="43"/>
  <c r="Y7" i="31"/>
  <c r="Y7" i="30"/>
  <c r="Y6" i="52"/>
  <c r="Y6" i="54"/>
  <c r="Y6" i="69"/>
  <c r="Y6" i="70"/>
  <c r="Y7" i="54"/>
  <c r="Y7" i="52"/>
  <c r="Y7" i="69"/>
  <c r="Y7" i="70"/>
  <c r="Y7" i="59"/>
  <c r="Y7" i="60"/>
  <c r="Y7" i="42"/>
  <c r="Y7" i="41"/>
  <c r="Y7" i="34"/>
  <c r="Y7" i="33"/>
  <c r="Y6" i="71"/>
  <c r="Y6" i="72"/>
  <c r="Y7" i="55"/>
  <c r="Y7" i="56"/>
  <c r="Y7" i="71"/>
  <c r="Y7" i="72"/>
  <c r="Y6" i="75"/>
  <c r="Y6" i="76"/>
  <c r="Y7" i="77"/>
  <c r="Y7" i="78"/>
  <c r="Y7" i="50"/>
  <c r="Y7" i="49"/>
  <c r="Y7" i="63"/>
  <c r="Y7" i="64"/>
  <c r="Y6" i="25"/>
  <c r="Y6" i="26"/>
  <c r="Y6" i="45"/>
  <c r="Y6" i="46"/>
  <c r="Y6" i="56"/>
  <c r="Y6" i="55"/>
  <c r="Y6" i="31"/>
  <c r="Y6" i="30"/>
  <c r="Y7" i="35"/>
  <c r="Y7" i="36"/>
  <c r="Y6" i="57"/>
  <c r="Y6" i="58"/>
  <c r="Y6" i="73"/>
  <c r="Y6" i="74"/>
  <c r="Y7" i="58"/>
  <c r="Y7" i="57"/>
  <c r="Y7" i="74"/>
  <c r="Y7" i="73"/>
  <c r="AG1" i="41"/>
  <c r="AG1" i="33"/>
  <c r="AG1" i="30"/>
  <c r="AG1" i="42"/>
  <c r="AG1" i="34"/>
  <c r="AG1" i="43"/>
  <c r="AG1" i="35"/>
  <c r="AG1" i="44"/>
  <c r="AG1" i="36"/>
  <c r="AG1" i="31"/>
  <c r="AG1" i="45"/>
  <c r="AG1" i="37"/>
  <c r="AG1" i="46"/>
  <c r="AG1" i="38"/>
  <c r="AG1" i="40"/>
  <c r="AG1" i="39"/>
  <c r="AG1" i="8"/>
  <c r="AG1" i="26"/>
  <c r="AG1" i="24"/>
  <c r="AG1" i="21"/>
  <c r="AG1" i="22"/>
  <c r="AG1" i="25"/>
  <c r="AG1" i="20"/>
  <c r="AG1" i="19"/>
  <c r="AG1" i="23"/>
  <c r="H19" i="6"/>
  <c r="G146" i="4"/>
  <c r="G284" i="4" s="1"/>
  <c r="G422" i="4" s="1"/>
  <c r="G560" i="4" s="1"/>
  <c r="G698" i="4" s="1"/>
  <c r="G836" i="4" s="1"/>
  <c r="G974" i="4" s="1"/>
  <c r="G1112" i="4" s="1"/>
  <c r="G1250" i="4" s="1"/>
  <c r="G1388" i="4" s="1"/>
  <c r="G1526" i="4" s="1"/>
  <c r="G1664" i="4" s="1"/>
  <c r="G1802" i="4" s="1"/>
  <c r="G1940" i="4" s="1"/>
  <c r="Y6" i="23"/>
  <c r="Y6" i="24"/>
  <c r="Y7" i="23"/>
  <c r="Y7" i="24"/>
  <c r="Y7" i="21"/>
  <c r="Y7" i="22"/>
  <c r="Y6" i="22"/>
  <c r="Y6" i="21"/>
  <c r="Y6" i="10"/>
  <c r="Y6" i="9"/>
  <c r="K29" i="12"/>
  <c r="K30" i="12" s="1"/>
  <c r="D15" i="12" s="1"/>
  <c r="K78" i="12"/>
  <c r="AG1" i="10"/>
  <c r="AG1" i="9"/>
  <c r="D35" i="15"/>
  <c r="L35" i="15"/>
  <c r="Y6" i="20" l="1"/>
  <c r="Y6" i="19"/>
  <c r="CJ94" i="1"/>
  <c r="CA94" i="1"/>
  <c r="CJ93" i="1"/>
  <c r="CA93" i="1"/>
  <c r="CJ92" i="1"/>
  <c r="CA92" i="1"/>
  <c r="CJ91" i="1"/>
  <c r="CA91" i="1"/>
  <c r="CJ90" i="1"/>
  <c r="CA90" i="1"/>
  <c r="CJ89" i="1"/>
  <c r="CA89" i="1"/>
  <c r="CJ88" i="1"/>
  <c r="CA88" i="1"/>
  <c r="CJ87" i="1"/>
  <c r="CA87" i="1"/>
  <c r="CJ86" i="1"/>
  <c r="CA86" i="1"/>
  <c r="CJ85" i="1"/>
  <c r="CA85" i="1"/>
  <c r="CJ84" i="1"/>
  <c r="CA84" i="1"/>
  <c r="CJ83" i="1"/>
  <c r="CA83" i="1"/>
  <c r="CJ82" i="1"/>
  <c r="CA82" i="1"/>
  <c r="CJ81" i="1"/>
  <c r="CA81" i="1"/>
  <c r="CJ80" i="1"/>
  <c r="CA80" i="1"/>
  <c r="CJ79" i="1"/>
  <c r="CA79" i="1"/>
  <c r="CJ78" i="1"/>
  <c r="CA78" i="1"/>
  <c r="CJ77" i="1"/>
  <c r="CA77" i="1"/>
  <c r="CJ76" i="1"/>
  <c r="CA76" i="1"/>
  <c r="CJ75" i="1"/>
  <c r="CA75" i="1"/>
  <c r="CJ74" i="1"/>
  <c r="CA74" i="1"/>
  <c r="CJ73" i="1"/>
  <c r="CA73" i="1"/>
  <c r="CJ72" i="1"/>
  <c r="CA72" i="1"/>
  <c r="CJ71" i="1"/>
  <c r="CA71" i="1"/>
  <c r="CJ70" i="1"/>
  <c r="CA70" i="1"/>
  <c r="CJ69" i="1"/>
  <c r="CA69" i="1"/>
  <c r="CJ68" i="1"/>
  <c r="CA68" i="1"/>
  <c r="CJ67" i="1"/>
  <c r="CA67" i="1"/>
  <c r="CJ66" i="1"/>
  <c r="CA66" i="1"/>
  <c r="CJ65" i="1"/>
  <c r="CA65" i="1"/>
  <c r="K21" i="15" s="1"/>
  <c r="AF49" i="1"/>
  <c r="AF46" i="1"/>
  <c r="AF45" i="1"/>
  <c r="AF39" i="1"/>
</calcChain>
</file>

<file path=xl/sharedStrings.xml><?xml version="1.0" encoding="utf-8"?>
<sst xmlns="http://schemas.openxmlformats.org/spreadsheetml/2006/main" count="4905" uniqueCount="408">
  <si>
    <t>アスベスト分析注文フォーム</t>
    <rPh sb="5" eb="7">
      <t>ブンセキ</t>
    </rPh>
    <rPh sb="7" eb="9">
      <t>チュウモン</t>
    </rPh>
    <phoneticPr fontId="5"/>
  </si>
  <si>
    <t>定性分析（JIS A 1481-1）</t>
    <rPh sb="0" eb="4">
      <t>テイセイブンセキ</t>
    </rPh>
    <phoneticPr fontId="5"/>
  </si>
  <si>
    <t>【お問い合わせ先】　※初めてご注文されるお客様にはお電話にて入力サポートさせて頂きますのでお気軽にご連絡ください。</t>
    <rPh sb="2" eb="3">
      <t>ト</t>
    </rPh>
    <rPh sb="4" eb="5">
      <t>ア</t>
    </rPh>
    <rPh sb="7" eb="8">
      <t>サキ</t>
    </rPh>
    <rPh sb="11" eb="12">
      <t>ハジ</t>
    </rPh>
    <rPh sb="15" eb="17">
      <t>チュウモン</t>
    </rPh>
    <rPh sb="21" eb="23">
      <t>キャクサマ</t>
    </rPh>
    <rPh sb="26" eb="28">
      <t>デンワ</t>
    </rPh>
    <rPh sb="30" eb="32">
      <t>ニュウリョク</t>
    </rPh>
    <rPh sb="39" eb="40">
      <t>イタダ</t>
    </rPh>
    <rPh sb="46" eb="48">
      <t>キガル</t>
    </rPh>
    <rPh sb="50" eb="52">
      <t>レンラク</t>
    </rPh>
    <phoneticPr fontId="5"/>
  </si>
  <si>
    <t>STEP1</t>
    <phoneticPr fontId="5"/>
  </si>
  <si>
    <t>本シート（注文フォーム）に情報を入力　　　　　緑色のセルにご記入ください</t>
    <rPh sb="0" eb="1">
      <t>ホン</t>
    </rPh>
    <rPh sb="5" eb="7">
      <t>チュウモン</t>
    </rPh>
    <rPh sb="13" eb="15">
      <t>ジョウホウ</t>
    </rPh>
    <rPh sb="16" eb="18">
      <t>ニュウリョク</t>
    </rPh>
    <rPh sb="23" eb="25">
      <t>ミドリイロ</t>
    </rPh>
    <rPh sb="30" eb="32">
      <t>キニュウ</t>
    </rPh>
    <phoneticPr fontId="5"/>
  </si>
  <si>
    <t>STEP2</t>
  </si>
  <si>
    <t>送付書（隣のシート）を印刷</t>
    <rPh sb="0" eb="3">
      <t>ソウフショ</t>
    </rPh>
    <rPh sb="4" eb="5">
      <t>トナリ</t>
    </rPh>
    <rPh sb="11" eb="13">
      <t>インサツ</t>
    </rPh>
    <phoneticPr fontId="5"/>
  </si>
  <si>
    <t>STEP3</t>
  </si>
  <si>
    <t>STEP4</t>
  </si>
  <si>
    <t>印刷していただいた送付書と試料を梱包し発送（元払い）</t>
    <rPh sb="0" eb="2">
      <t>インサツ</t>
    </rPh>
    <rPh sb="9" eb="12">
      <t>ソウフショ</t>
    </rPh>
    <rPh sb="13" eb="15">
      <t>シリョウ</t>
    </rPh>
    <rPh sb="16" eb="18">
      <t>コンポウ</t>
    </rPh>
    <rPh sb="19" eb="21">
      <t>ハッソウ</t>
    </rPh>
    <rPh sb="22" eb="24">
      <t>モトハラ</t>
    </rPh>
    <phoneticPr fontId="5"/>
  </si>
  <si>
    <t>【契約内容のご確認】</t>
  </si>
  <si>
    <t>・「注文フォーム」とサンプルが届いた時点で注文を確定させて頂きます。分析保留のご指示がない際の確定後のキャンセルは費用が発生しますのでご注意ください。</t>
    <phoneticPr fontId="5"/>
  </si>
  <si>
    <t>・ご提供する成績書は原則としてPDFにて納品させていただき、ご要望に応じて郵送対応をさせていただきます。</t>
    <rPh sb="10" eb="12">
      <t>ゲンソク</t>
    </rPh>
    <rPh sb="20" eb="22">
      <t>ノウヒン</t>
    </rPh>
    <rPh sb="31" eb="33">
      <t>ヨウボウ</t>
    </rPh>
    <rPh sb="34" eb="35">
      <t>オウ</t>
    </rPh>
    <rPh sb="37" eb="41">
      <t>ユウソウタイオウ</t>
    </rPh>
    <phoneticPr fontId="5"/>
  </si>
  <si>
    <t xml:space="preserve">
【機密情報の取扱について】</t>
  </si>
  <si>
    <t>・注文書の情報は、お客様への連絡などの目的以外に使用しません。</t>
  </si>
  <si>
    <t>【分析依頼情報】</t>
  </si>
  <si>
    <t>分析納期情報</t>
  </si>
  <si>
    <t>成績書情報</t>
  </si>
  <si>
    <t>様</t>
    <rPh sb="0" eb="1">
      <t>サマ</t>
    </rPh>
    <phoneticPr fontId="5"/>
  </si>
  <si>
    <t>PDF納品</t>
    <rPh sb="3" eb="5">
      <t>ノウヒン</t>
    </rPh>
    <phoneticPr fontId="5"/>
  </si>
  <si>
    <t>紙を郵送</t>
    <rPh sb="0" eb="1">
      <t>カミ</t>
    </rPh>
    <rPh sb="2" eb="4">
      <t>ユウソウ</t>
    </rPh>
    <phoneticPr fontId="5"/>
  </si>
  <si>
    <t>成績書部数</t>
    <phoneticPr fontId="5"/>
  </si>
  <si>
    <t>試料返却の有無</t>
  </si>
  <si>
    <t>廃棄</t>
  </si>
  <si>
    <t>【業務情報】</t>
  </si>
  <si>
    <t>【試料情報】</t>
  </si>
  <si>
    <t>下記に試料毎の情報をご記入ください。</t>
  </si>
  <si>
    <t>※同封の試料にも下記と同じ試料番号と試料名をご記入ください。試料は飛散防止の為、チャック袋等で２重に梱包して送付をお願い致します。</t>
  </si>
  <si>
    <t>★重要★
分析依頼書と試料袋の記載情報が異なる場合、原則分析依頼書の情報を正として取り扱いさせて頂きます。
例：分析依頼書「機械室　石膏ボード」、試料袋記載「機械　石こうボード」の場合は、
成績書には「機械室　石膏ボード」と記載させて頂きます。
試料袋記載が「ボイラー室　石こうボード」のように、明らかに記載内容が異なる場合はお問合せさせて頂くことがございます。</t>
  </si>
  <si>
    <t>連絡事項 *任意</t>
  </si>
  <si>
    <t>試料
番号</t>
  </si>
  <si>
    <t>試料名称</t>
  </si>
  <si>
    <t>採取日</t>
  </si>
  <si>
    <t>採取場所</t>
  </si>
  <si>
    <t>特になし</t>
  </si>
  <si>
    <t>アスベスト分析送付書</t>
  </si>
  <si>
    <t>〒 694-0053
島根県大田市鳥井町鳥越413-14
株式会社山﨑組　山﨑ラボ　　受付担当行
TEL 0854-82-8253</t>
    <rPh sb="11" eb="14">
      <t>シマネケン</t>
    </rPh>
    <rPh sb="14" eb="20">
      <t>オオダシトリイチョウ</t>
    </rPh>
    <rPh sb="20" eb="22">
      <t>トリゴエ</t>
    </rPh>
    <rPh sb="29" eb="36">
      <t>カブシキカイシャヤマサキグミ</t>
    </rPh>
    <rPh sb="37" eb="39">
      <t>ヤマサキ</t>
    </rPh>
    <phoneticPr fontId="5"/>
  </si>
  <si>
    <t>お客様情報</t>
  </si>
  <si>
    <t>〔部署名〕</t>
    <rPh sb="1" eb="4">
      <t>ブショメイ</t>
    </rPh>
    <phoneticPr fontId="5"/>
  </si>
  <si>
    <t>〔ご担当者様〕</t>
    <rPh sb="2" eb="5">
      <t>タントウシャ</t>
    </rPh>
    <rPh sb="5" eb="6">
      <t>サマ</t>
    </rPh>
    <phoneticPr fontId="5"/>
  </si>
  <si>
    <t>〔メールアドレス〕</t>
    <phoneticPr fontId="5"/>
  </si>
  <si>
    <t>TEL</t>
    <phoneticPr fontId="5"/>
  </si>
  <si>
    <t>携帯番号</t>
    <rPh sb="0" eb="2">
      <t>ケイタイ</t>
    </rPh>
    <rPh sb="2" eb="4">
      <t>バンゴウ</t>
    </rPh>
    <phoneticPr fontId="5"/>
  </si>
  <si>
    <t>ご依頼情報</t>
    <phoneticPr fontId="5"/>
  </si>
  <si>
    <t>〔件名〕</t>
  </si>
  <si>
    <t>〔納期〕</t>
  </si>
  <si>
    <t>〔分析内容〕</t>
  </si>
  <si>
    <t>〔試料返却〕</t>
  </si>
  <si>
    <t>試料採取者
氏名</t>
  </si>
  <si>
    <t xml:space="preserve">試料別情報 </t>
  </si>
  <si>
    <t>試　験　成　績　表</t>
    <rPh sb="0" eb="1">
      <t>タメシ</t>
    </rPh>
    <rPh sb="2" eb="3">
      <t>ゲン</t>
    </rPh>
    <rPh sb="4" eb="5">
      <t>シゲル</t>
    </rPh>
    <rPh sb="6" eb="7">
      <t>イサオ</t>
    </rPh>
    <rPh sb="8" eb="9">
      <t>オモテ</t>
    </rPh>
    <phoneticPr fontId="17"/>
  </si>
  <si>
    <t>No.</t>
    <phoneticPr fontId="17"/>
  </si>
  <si>
    <t>発行日</t>
    <rPh sb="0" eb="3">
      <t>ハッコウビ</t>
    </rPh>
    <phoneticPr fontId="17"/>
  </si>
  <si>
    <t>　試験期間：　2024年月日　～　2024年月日</t>
    <rPh sb="1" eb="5">
      <t>シケンキカン</t>
    </rPh>
    <rPh sb="11" eb="12">
      <t>ネン</t>
    </rPh>
    <rPh sb="12" eb="14">
      <t>ガッピ</t>
    </rPh>
    <rPh sb="21" eb="22">
      <t>ネン</t>
    </rPh>
    <rPh sb="22" eb="24">
      <t>ガッピ</t>
    </rPh>
    <phoneticPr fontId="17"/>
  </si>
  <si>
    <t>　採取区分：</t>
    <rPh sb="1" eb="5">
      <t>サイシュクブン</t>
    </rPh>
    <phoneticPr fontId="17"/>
  </si>
  <si>
    <t>試料採取者：</t>
    <rPh sb="0" eb="5">
      <t>シリョウサイシュシャ</t>
    </rPh>
    <phoneticPr fontId="17"/>
  </si>
  <si>
    <t>　講習機関：</t>
    <rPh sb="1" eb="5">
      <t>コウシュウキカン</t>
    </rPh>
    <phoneticPr fontId="17"/>
  </si>
  <si>
    <t>　合格認定：</t>
    <rPh sb="1" eb="5">
      <t>ゴウカクニンテイ</t>
    </rPh>
    <phoneticPr fontId="17"/>
  </si>
  <si>
    <t>　件　名　：</t>
    <rPh sb="1" eb="2">
      <t>ケン</t>
    </rPh>
    <rPh sb="3" eb="4">
      <t>メイ</t>
    </rPh>
    <phoneticPr fontId="17"/>
  </si>
  <si>
    <t>試料名称</t>
    <rPh sb="0" eb="4">
      <t>シリョウメイショウ</t>
    </rPh>
    <phoneticPr fontId="17"/>
  </si>
  <si>
    <t>採取場所</t>
    <rPh sb="0" eb="4">
      <t>サイシュバショ</t>
    </rPh>
    <phoneticPr fontId="17"/>
  </si>
  <si>
    <t>採取年月日</t>
    <rPh sb="0" eb="5">
      <t>サイシュネンガッピ</t>
    </rPh>
    <phoneticPr fontId="17"/>
  </si>
  <si>
    <t>試験方法</t>
    <rPh sb="0" eb="4">
      <t>シケンホウホウ</t>
    </rPh>
    <phoneticPr fontId="17"/>
  </si>
  <si>
    <t>定性分析　JIS A 1481-1</t>
    <rPh sb="0" eb="4">
      <t>テイセイブンセキ</t>
    </rPh>
    <phoneticPr fontId="17"/>
  </si>
  <si>
    <t>定性分析</t>
    <rPh sb="0" eb="4">
      <t>テイセイブンセキ</t>
    </rPh>
    <phoneticPr fontId="17"/>
  </si>
  <si>
    <t>検出の有無</t>
    <rPh sb="0" eb="2">
      <t>ケンシュツ</t>
    </rPh>
    <rPh sb="3" eb="5">
      <t>ウム</t>
    </rPh>
    <phoneticPr fontId="17"/>
  </si>
  <si>
    <t>層</t>
    <rPh sb="0" eb="1">
      <t>ソウ</t>
    </rPh>
    <phoneticPr fontId="17"/>
  </si>
  <si>
    <t>割合</t>
    <rPh sb="0" eb="2">
      <t>ワリアイ</t>
    </rPh>
    <phoneticPr fontId="17"/>
  </si>
  <si>
    <t>材種</t>
    <rPh sb="0" eb="2">
      <t>ザイシュ</t>
    </rPh>
    <phoneticPr fontId="17"/>
  </si>
  <si>
    <t>外観色</t>
    <rPh sb="0" eb="3">
      <t>ガイカンショク</t>
    </rPh>
    <phoneticPr fontId="17"/>
  </si>
  <si>
    <t>アスベスト推定含有率</t>
    <rPh sb="5" eb="7">
      <t>スイテイ</t>
    </rPh>
    <rPh sb="7" eb="10">
      <t>ガンユウリツ</t>
    </rPh>
    <phoneticPr fontId="17"/>
  </si>
  <si>
    <t>-</t>
    <phoneticPr fontId="17"/>
  </si>
  <si>
    <t>偏光顕微鏡写真</t>
    <rPh sb="0" eb="7">
      <t>ヘンコウケンビキョウシャシン</t>
    </rPh>
    <phoneticPr fontId="17"/>
  </si>
  <si>
    <t>アスベストの種類</t>
    <rPh sb="6" eb="8">
      <t>シュルイ</t>
    </rPh>
    <phoneticPr fontId="17"/>
  </si>
  <si>
    <t>写真1</t>
    <rPh sb="0" eb="2">
      <t>シャシン</t>
    </rPh>
    <phoneticPr fontId="17"/>
  </si>
  <si>
    <t>写真2</t>
    <rPh sb="0" eb="2">
      <t>シャシン</t>
    </rPh>
    <phoneticPr fontId="17"/>
  </si>
  <si>
    <t>（備考）</t>
    <rPh sb="1" eb="3">
      <t>ビコウ</t>
    </rPh>
    <phoneticPr fontId="17"/>
  </si>
  <si>
    <t xml:space="preserve">・外観色等が異なるいくつかの建材が混入している場合は、最も多い割合を占める建材について分析します。
・外観色、層割合は目視にて判断しております。
</t>
    <phoneticPr fontId="17"/>
  </si>
  <si>
    <t>分析結果報告書</t>
    <rPh sb="0" eb="4">
      <t>ブンセキケッカ</t>
    </rPh>
    <rPh sb="4" eb="7">
      <t>ホウコクショ</t>
    </rPh>
    <phoneticPr fontId="17"/>
  </si>
  <si>
    <t>（石綿含有建材）</t>
    <rPh sb="1" eb="3">
      <t>セキメン</t>
    </rPh>
    <rPh sb="3" eb="5">
      <t>ガンユウ</t>
    </rPh>
    <rPh sb="5" eb="7">
      <t>ケンザイ</t>
    </rPh>
    <phoneticPr fontId="17"/>
  </si>
  <si>
    <t>案件名称</t>
    <rPh sb="0" eb="4">
      <t>アンケンメイショウ</t>
    </rPh>
    <phoneticPr fontId="17"/>
  </si>
  <si>
    <t>名称</t>
    <rPh sb="0" eb="2">
      <t>メイショウ</t>
    </rPh>
    <phoneticPr fontId="17"/>
  </si>
  <si>
    <t>代表者氏名</t>
    <rPh sb="0" eb="3">
      <t>ダイヒョウシャ</t>
    </rPh>
    <rPh sb="3" eb="5">
      <t>シメイ</t>
    </rPh>
    <phoneticPr fontId="17"/>
  </si>
  <si>
    <t>分析者名</t>
    <rPh sb="0" eb="4">
      <t>ブンセキシャメイ</t>
    </rPh>
    <phoneticPr fontId="17"/>
  </si>
  <si>
    <t>分析項目</t>
    <rPh sb="0" eb="4">
      <t>ブンセキコウモク</t>
    </rPh>
    <phoneticPr fontId="17"/>
  </si>
  <si>
    <t>分析者資格</t>
    <rPh sb="0" eb="3">
      <t>ブンセキシャ</t>
    </rPh>
    <rPh sb="3" eb="5">
      <t>シカク</t>
    </rPh>
    <phoneticPr fontId="17"/>
  </si>
  <si>
    <t>大谷　晃司</t>
    <rPh sb="0" eb="2">
      <t>オオタニ</t>
    </rPh>
    <rPh sb="3" eb="5">
      <t>コウジ</t>
    </rPh>
    <phoneticPr fontId="17"/>
  </si>
  <si>
    <t>JIS A 1481-1</t>
    <phoneticPr fontId="17"/>
  </si>
  <si>
    <t>2309合0139号</t>
    <rPh sb="4" eb="5">
      <t>ゴウ</t>
    </rPh>
    <rPh sb="9" eb="10">
      <t>ゴウ</t>
    </rPh>
    <phoneticPr fontId="17"/>
  </si>
  <si>
    <t>黒田　航生</t>
    <rPh sb="0" eb="2">
      <t>クロダ</t>
    </rPh>
    <rPh sb="3" eb="4">
      <t>コウ</t>
    </rPh>
    <rPh sb="4" eb="5">
      <t>セイ</t>
    </rPh>
    <phoneticPr fontId="17"/>
  </si>
  <si>
    <t>2309合0140号</t>
    <rPh sb="4" eb="5">
      <t>ゴウ</t>
    </rPh>
    <rPh sb="9" eb="10">
      <t>ゴウ</t>
    </rPh>
    <phoneticPr fontId="17"/>
  </si>
  <si>
    <t>分析実施日</t>
    <rPh sb="0" eb="5">
      <t>ブンセキジッシビ</t>
    </rPh>
    <phoneticPr fontId="17"/>
  </si>
  <si>
    <t>6.　試料採取炉歴及び分析結果一覧</t>
    <rPh sb="3" eb="7">
      <t>シリョウサイシュ</t>
    </rPh>
    <rPh sb="7" eb="9">
      <t>ロレキ</t>
    </rPh>
    <rPh sb="9" eb="10">
      <t>オヨ</t>
    </rPh>
    <rPh sb="11" eb="15">
      <t>ブンセキケッカ</t>
    </rPh>
    <rPh sb="15" eb="17">
      <t>イチラン</t>
    </rPh>
    <phoneticPr fontId="17"/>
  </si>
  <si>
    <t>建物、配管設備、機器等の
名称及び用途</t>
    <rPh sb="0" eb="2">
      <t>タテモノ</t>
    </rPh>
    <rPh sb="3" eb="7">
      <t>ハイカンセツビ</t>
    </rPh>
    <rPh sb="8" eb="11">
      <t>キキトウ</t>
    </rPh>
    <rPh sb="13" eb="15">
      <t>メイショウ</t>
    </rPh>
    <rPh sb="15" eb="16">
      <t>オヨ</t>
    </rPh>
    <rPh sb="17" eb="19">
      <t>ヨウト</t>
    </rPh>
    <phoneticPr fontId="17"/>
  </si>
  <si>
    <t>用途</t>
    <rPh sb="0" eb="2">
      <t>ヨウト</t>
    </rPh>
    <phoneticPr fontId="17"/>
  </si>
  <si>
    <t>竣工年及び建築物への施工などを採用した年</t>
    <rPh sb="0" eb="3">
      <t>シュンコウネン</t>
    </rPh>
    <rPh sb="3" eb="4">
      <t>オヨ</t>
    </rPh>
    <rPh sb="5" eb="8">
      <t>ケンチクブツ</t>
    </rPh>
    <rPh sb="10" eb="12">
      <t>セコウ</t>
    </rPh>
    <rPh sb="15" eb="17">
      <t>サイヨウ</t>
    </rPh>
    <rPh sb="19" eb="20">
      <t>トシ</t>
    </rPh>
    <phoneticPr fontId="17"/>
  </si>
  <si>
    <t>採取者</t>
    <rPh sb="0" eb="3">
      <t>サイシュシャ</t>
    </rPh>
    <phoneticPr fontId="17"/>
  </si>
  <si>
    <t>検体No.</t>
    <rPh sb="0" eb="2">
      <t>ケンタイ</t>
    </rPh>
    <phoneticPr fontId="17"/>
  </si>
  <si>
    <t>定性分析結果</t>
    <rPh sb="0" eb="4">
      <t>テイセイブンセキ</t>
    </rPh>
    <rPh sb="4" eb="6">
      <t>ケッカ</t>
    </rPh>
    <phoneticPr fontId="17"/>
  </si>
  <si>
    <t>分析方法</t>
    <rPh sb="0" eb="2">
      <t>ブンセキ</t>
    </rPh>
    <rPh sb="2" eb="4">
      <t>ホウホウ</t>
    </rPh>
    <phoneticPr fontId="17"/>
  </si>
  <si>
    <t>石綿の有無</t>
    <rPh sb="0" eb="2">
      <t>セキメン</t>
    </rPh>
    <rPh sb="3" eb="5">
      <t>ウム</t>
    </rPh>
    <phoneticPr fontId="17"/>
  </si>
  <si>
    <t>石綿の種類</t>
    <rPh sb="0" eb="2">
      <t>セキメン</t>
    </rPh>
    <rPh sb="3" eb="5">
      <t>シュルイ</t>
    </rPh>
    <phoneticPr fontId="17"/>
  </si>
  <si>
    <t>001</t>
    <phoneticPr fontId="17"/>
  </si>
  <si>
    <t>002</t>
  </si>
  <si>
    <t>003</t>
  </si>
  <si>
    <t>004</t>
  </si>
  <si>
    <t>005</t>
  </si>
  <si>
    <t>006</t>
  </si>
  <si>
    <t>007</t>
  </si>
  <si>
    <t>008</t>
  </si>
  <si>
    <t>009</t>
  </si>
  <si>
    <t>010</t>
  </si>
  <si>
    <t>011</t>
  </si>
  <si>
    <t>012</t>
  </si>
  <si>
    <t>013</t>
  </si>
  <si>
    <t>014</t>
  </si>
  <si>
    <t>015</t>
  </si>
  <si>
    <t>1.　使用した測定機器、測定条件</t>
    <rPh sb="3" eb="5">
      <t>シヨウ</t>
    </rPh>
    <rPh sb="7" eb="11">
      <t>ソクテイキキ</t>
    </rPh>
    <rPh sb="12" eb="16">
      <t>ソクテイジョウケン</t>
    </rPh>
    <phoneticPr fontId="17"/>
  </si>
  <si>
    <t>1.1　偏光顕微鏡の型式</t>
    <rPh sb="4" eb="9">
      <t>ヘンコウケンビキョウ</t>
    </rPh>
    <rPh sb="10" eb="12">
      <t>カタシキ</t>
    </rPh>
    <phoneticPr fontId="17"/>
  </si>
  <si>
    <t>顕微鏡の製造業者・型式</t>
    <rPh sb="0" eb="3">
      <t>ケンビキョウ</t>
    </rPh>
    <rPh sb="4" eb="8">
      <t>セイゾウギョウシャ</t>
    </rPh>
    <rPh sb="9" eb="11">
      <t>カタシキ</t>
    </rPh>
    <phoneticPr fontId="17"/>
  </si>
  <si>
    <t>製造業者</t>
    <rPh sb="0" eb="2">
      <t>セイゾウ</t>
    </rPh>
    <rPh sb="2" eb="4">
      <t>ギョウシャ</t>
    </rPh>
    <phoneticPr fontId="17"/>
  </si>
  <si>
    <t>株式会社ニコン</t>
    <rPh sb="0" eb="4">
      <t>カブシキカイシャ</t>
    </rPh>
    <phoneticPr fontId="17"/>
  </si>
  <si>
    <t>型式</t>
    <rPh sb="0" eb="2">
      <t>カタシキ</t>
    </rPh>
    <phoneticPr fontId="17"/>
  </si>
  <si>
    <t>ECLIPSE LV100ND POL/DS</t>
    <phoneticPr fontId="17"/>
  </si>
  <si>
    <t>コンデンサ</t>
    <phoneticPr fontId="17"/>
  </si>
  <si>
    <t>LV-CUD ユニバーサルコンデンサ(ドライ)</t>
    <phoneticPr fontId="17"/>
  </si>
  <si>
    <t>対物レンズ</t>
    <rPh sb="0" eb="2">
      <t>タイブツ</t>
    </rPh>
    <phoneticPr fontId="17"/>
  </si>
  <si>
    <t>CFI Achromat P 40X</t>
    <phoneticPr fontId="17"/>
  </si>
  <si>
    <t>分散対物レンズ</t>
    <rPh sb="0" eb="4">
      <t>ブンサンタイブツ</t>
    </rPh>
    <phoneticPr fontId="17"/>
  </si>
  <si>
    <t>CFI Plan Fluor 40X DS2</t>
    <phoneticPr fontId="17"/>
  </si>
  <si>
    <t>製造業者</t>
    <rPh sb="0" eb="4">
      <t>セイゾウギョウシャ</t>
    </rPh>
    <phoneticPr fontId="17"/>
  </si>
  <si>
    <t>SMZ745T</t>
    <phoneticPr fontId="17"/>
  </si>
  <si>
    <t>倍率</t>
    <rPh sb="0" eb="2">
      <t>バイリツ</t>
    </rPh>
    <phoneticPr fontId="17"/>
  </si>
  <si>
    <t>6.7～50</t>
    <phoneticPr fontId="17"/>
  </si>
  <si>
    <t>1.3　Ｘ線回折装置の定性条件</t>
    <rPh sb="5" eb="6">
      <t>セン</t>
    </rPh>
    <rPh sb="6" eb="10">
      <t>カイセツソウチ</t>
    </rPh>
    <rPh sb="11" eb="15">
      <t>テイセイジョウケン</t>
    </rPh>
    <phoneticPr fontId="17"/>
  </si>
  <si>
    <t>測定条件</t>
    <rPh sb="0" eb="4">
      <t>ソクテイ</t>
    </rPh>
    <phoneticPr fontId="17"/>
  </si>
  <si>
    <t>株式会社リガク</t>
    <rPh sb="0" eb="4">
      <t>カブシキカイシャ</t>
    </rPh>
    <phoneticPr fontId="17"/>
  </si>
  <si>
    <t>MiniFleｘ600-C</t>
    <phoneticPr fontId="17"/>
  </si>
  <si>
    <t>Ｘ線対陰極</t>
    <rPh sb="1" eb="2">
      <t>セン</t>
    </rPh>
    <rPh sb="2" eb="3">
      <t>タイ</t>
    </rPh>
    <rPh sb="3" eb="5">
      <t>インキョク</t>
    </rPh>
    <phoneticPr fontId="17"/>
  </si>
  <si>
    <t>Cu</t>
    <phoneticPr fontId="17"/>
  </si>
  <si>
    <t>管電圧（kv）</t>
    <rPh sb="0" eb="3">
      <t>カンデンアツ</t>
    </rPh>
    <phoneticPr fontId="17"/>
  </si>
  <si>
    <t>管電流（mA）</t>
    <rPh sb="0" eb="3">
      <t>カンデンリュウ</t>
    </rPh>
    <phoneticPr fontId="17"/>
  </si>
  <si>
    <t>単色化（Kβ線の除去）</t>
    <rPh sb="0" eb="2">
      <t>タンショク</t>
    </rPh>
    <rPh sb="2" eb="3">
      <t>カ</t>
    </rPh>
    <rPh sb="6" eb="7">
      <t>セン</t>
    </rPh>
    <rPh sb="8" eb="10">
      <t>ジョキョ</t>
    </rPh>
    <phoneticPr fontId="17"/>
  </si>
  <si>
    <t>Niフィルター</t>
    <phoneticPr fontId="17"/>
  </si>
  <si>
    <t>フルスケール（cps）</t>
    <phoneticPr fontId="17"/>
  </si>
  <si>
    <t>自動</t>
    <rPh sb="0" eb="2">
      <t>ジドウ</t>
    </rPh>
    <phoneticPr fontId="17"/>
  </si>
  <si>
    <t>時定数（s）</t>
    <rPh sb="0" eb="3">
      <t>ジテイスウ</t>
    </rPh>
    <phoneticPr fontId="17"/>
  </si>
  <si>
    <t>走査速度（°/min）</t>
    <rPh sb="0" eb="4">
      <t>ソウサソクド</t>
    </rPh>
    <phoneticPr fontId="17"/>
  </si>
  <si>
    <t>発散スリット（°）</t>
    <rPh sb="0" eb="2">
      <t>ハッサン</t>
    </rPh>
    <phoneticPr fontId="17"/>
  </si>
  <si>
    <t>錯乱スリット（°）</t>
    <rPh sb="0" eb="2">
      <t>サクラン</t>
    </rPh>
    <phoneticPr fontId="17"/>
  </si>
  <si>
    <t>受光スリット（min）</t>
    <rPh sb="0" eb="2">
      <t>ジュコウ</t>
    </rPh>
    <phoneticPr fontId="17"/>
  </si>
  <si>
    <t>走査範囲（2θ）（°）</t>
    <rPh sb="0" eb="4">
      <t>ソウサハンイ</t>
    </rPh>
    <phoneticPr fontId="17"/>
  </si>
  <si>
    <t>10.3～12.5</t>
    <phoneticPr fontId="17"/>
  </si>
  <si>
    <t>1.4　電子顕微鏡の型式</t>
    <rPh sb="4" eb="9">
      <t>デンシケンビキョウ</t>
    </rPh>
    <rPh sb="10" eb="12">
      <t>カタシキ</t>
    </rPh>
    <phoneticPr fontId="17"/>
  </si>
  <si>
    <t>電子顕微鏡の製造業者・型式</t>
    <rPh sb="0" eb="5">
      <t>デンシケンビキョウ</t>
    </rPh>
    <rPh sb="6" eb="10">
      <t>セイゾウギョウシャ</t>
    </rPh>
    <rPh sb="11" eb="13">
      <t>カタシキ</t>
    </rPh>
    <phoneticPr fontId="17"/>
  </si>
  <si>
    <t>日本電子株式会社</t>
    <rPh sb="0" eb="4">
      <t>ニホンデンシ</t>
    </rPh>
    <rPh sb="4" eb="8">
      <t>カブシキカイシャ</t>
    </rPh>
    <phoneticPr fontId="17"/>
  </si>
  <si>
    <t>JCM-7000</t>
    <phoneticPr fontId="17"/>
  </si>
  <si>
    <t>フィラメント</t>
    <phoneticPr fontId="17"/>
  </si>
  <si>
    <t>タングステン</t>
    <phoneticPr fontId="17"/>
  </si>
  <si>
    <t>加速電圧</t>
    <rPh sb="0" eb="4">
      <t>カソクデンアツ</t>
    </rPh>
    <phoneticPr fontId="17"/>
  </si>
  <si>
    <t>15kV</t>
    <phoneticPr fontId="17"/>
  </si>
  <si>
    <t>×24～202168</t>
    <phoneticPr fontId="17"/>
  </si>
  <si>
    <t>最大傾斜角</t>
    <rPh sb="0" eb="2">
      <t>サイダイ</t>
    </rPh>
    <rPh sb="2" eb="4">
      <t>ケイシャ</t>
    </rPh>
    <rPh sb="4" eb="5">
      <t>カド</t>
    </rPh>
    <phoneticPr fontId="17"/>
  </si>
  <si>
    <t>EDX検出器の製造業者・型式</t>
    <rPh sb="3" eb="6">
      <t>ケンシュツキ</t>
    </rPh>
    <rPh sb="7" eb="11">
      <t>セイゾウギョウシャ</t>
    </rPh>
    <rPh sb="12" eb="14">
      <t>カタシキ</t>
    </rPh>
    <phoneticPr fontId="17"/>
  </si>
  <si>
    <t>日本電子株式会社</t>
    <rPh sb="0" eb="8">
      <t>ニホンデンシカブシキカイシャ</t>
    </rPh>
    <phoneticPr fontId="17"/>
  </si>
  <si>
    <t>【定性分析結果】</t>
    <rPh sb="1" eb="7">
      <t>テイセイブンセキケッカ</t>
    </rPh>
    <phoneticPr fontId="17"/>
  </si>
  <si>
    <t>1.　試料採取履歴</t>
    <rPh sb="3" eb="9">
      <t>シリョウサイシュリレキ</t>
    </rPh>
    <phoneticPr fontId="17"/>
  </si>
  <si>
    <t>(詳細)</t>
    <rPh sb="1" eb="3">
      <t>ショウサイ</t>
    </rPh>
    <phoneticPr fontId="17"/>
  </si>
  <si>
    <t>採取年月日</t>
    <rPh sb="0" eb="2">
      <t>サイシュ</t>
    </rPh>
    <rPh sb="2" eb="5">
      <t>ネンガッピ</t>
    </rPh>
    <phoneticPr fontId="17"/>
  </si>
  <si>
    <t>試料の概要</t>
    <rPh sb="0" eb="2">
      <t>シリョウ</t>
    </rPh>
    <rPh sb="3" eb="5">
      <t>ガイヨウ</t>
    </rPh>
    <phoneticPr fontId="17"/>
  </si>
  <si>
    <t>形状又は材質</t>
    <rPh sb="0" eb="2">
      <t>ケイジョウ</t>
    </rPh>
    <rPh sb="2" eb="3">
      <t>マタ</t>
    </rPh>
    <rPh sb="4" eb="6">
      <t>ザイシツ</t>
    </rPh>
    <phoneticPr fontId="17"/>
  </si>
  <si>
    <t>試料の大きさ</t>
    <rPh sb="0" eb="2">
      <t>シリョウ</t>
    </rPh>
    <rPh sb="3" eb="4">
      <t>オオ</t>
    </rPh>
    <phoneticPr fontId="17"/>
  </si>
  <si>
    <t>2.　試料調整及び前処理の状況</t>
    <rPh sb="3" eb="7">
      <t>シリョウチョウセイ</t>
    </rPh>
    <rPh sb="7" eb="8">
      <t>オヨ</t>
    </rPh>
    <rPh sb="9" eb="12">
      <t>マエショリ</t>
    </rPh>
    <rPh sb="13" eb="15">
      <t>ジョウキョウ</t>
    </rPh>
    <phoneticPr fontId="17"/>
  </si>
  <si>
    <t>試料調整及び前処理の実施の有無</t>
    <rPh sb="0" eb="4">
      <t>シリョウチョウセイ</t>
    </rPh>
    <rPh sb="4" eb="5">
      <t>オヨ</t>
    </rPh>
    <rPh sb="6" eb="9">
      <t>マエショリ</t>
    </rPh>
    <rPh sb="10" eb="12">
      <t>ジッシ</t>
    </rPh>
    <rPh sb="13" eb="15">
      <t>ウム</t>
    </rPh>
    <phoneticPr fontId="17"/>
  </si>
  <si>
    <t>有</t>
    <rPh sb="0" eb="1">
      <t>アリ</t>
    </rPh>
    <phoneticPr fontId="17"/>
  </si>
  <si>
    <t>「有」の場合の調整方法</t>
    <rPh sb="1" eb="2">
      <t>アリ</t>
    </rPh>
    <rPh sb="4" eb="6">
      <t>バアイ</t>
    </rPh>
    <rPh sb="7" eb="9">
      <t>チョウセイ</t>
    </rPh>
    <rPh sb="9" eb="11">
      <t>ホウホウ</t>
    </rPh>
    <phoneticPr fontId="17"/>
  </si>
  <si>
    <t>灰化処理、酸処理</t>
    <rPh sb="0" eb="4">
      <t>カイカショリ</t>
    </rPh>
    <rPh sb="5" eb="8">
      <t>サンショリ</t>
    </rPh>
    <phoneticPr fontId="17"/>
  </si>
  <si>
    <t>3.　分析室の温度</t>
    <rPh sb="3" eb="6">
      <t>ブンセキシツ</t>
    </rPh>
    <rPh sb="7" eb="9">
      <t>オンド</t>
    </rPh>
    <phoneticPr fontId="17"/>
  </si>
  <si>
    <t>分析室の温度（℃）</t>
    <rPh sb="0" eb="3">
      <t>ブンセキシツ</t>
    </rPh>
    <rPh sb="4" eb="6">
      <t>オンド</t>
    </rPh>
    <phoneticPr fontId="17"/>
  </si>
  <si>
    <t>4.　試験結果</t>
    <rPh sb="3" eb="7">
      <t>シケンケッカ</t>
    </rPh>
    <phoneticPr fontId="17"/>
  </si>
  <si>
    <t>〔お客様所在地〕</t>
    <rPh sb="2" eb="4">
      <t>キャクサマ</t>
    </rPh>
    <rPh sb="4" eb="7">
      <t>ショザイチ</t>
    </rPh>
    <phoneticPr fontId="5"/>
  </si>
  <si>
    <t>〔成績書宛名〕</t>
    <rPh sb="1" eb="3">
      <t>セイセキ</t>
    </rPh>
    <rPh sb="3" eb="4">
      <t>ショ</t>
    </rPh>
    <rPh sb="4" eb="6">
      <t>アテナ</t>
    </rPh>
    <phoneticPr fontId="5"/>
  </si>
  <si>
    <t>採取部位</t>
    <rPh sb="0" eb="2">
      <t>サイシュ</t>
    </rPh>
    <rPh sb="2" eb="4">
      <t>ブイ</t>
    </rPh>
    <phoneticPr fontId="5"/>
  </si>
  <si>
    <t>※　１３検以下の場合は1ページ目のみ、１４検体以上の場合は両面印刷で打ち出してください。</t>
    <phoneticPr fontId="5"/>
  </si>
  <si>
    <t>採取部位</t>
    <rPh sb="0" eb="4">
      <t>サイシュブイ</t>
    </rPh>
    <phoneticPr fontId="5"/>
  </si>
  <si>
    <t>通常　・　特急</t>
    <rPh sb="0" eb="2">
      <t>ツウジョウ</t>
    </rPh>
    <rPh sb="5" eb="7">
      <t>トッキュウ</t>
    </rPh>
    <phoneticPr fontId="5"/>
  </si>
  <si>
    <t>名前・担当者・件名・納期・成績書宛名
資料別情報をご記入ください</t>
    <rPh sb="0" eb="2">
      <t>ナマエ</t>
    </rPh>
    <rPh sb="3" eb="6">
      <t>タントウシャ</t>
    </rPh>
    <rPh sb="7" eb="9">
      <t>ケンメイ</t>
    </rPh>
    <rPh sb="10" eb="12">
      <t>ノウキ</t>
    </rPh>
    <rPh sb="13" eb="16">
      <t>セイセキショ</t>
    </rPh>
    <rPh sb="16" eb="18">
      <t>アテナ</t>
    </rPh>
    <rPh sb="19" eb="22">
      <t>シリョウベツ</t>
    </rPh>
    <rPh sb="22" eb="24">
      <t>ジョウホウ</t>
    </rPh>
    <rPh sb="26" eb="28">
      <t>キニュウ</t>
    </rPh>
    <phoneticPr fontId="5"/>
  </si>
  <si>
    <t>定性</t>
    <rPh sb="0" eb="2">
      <t>テイセイ</t>
    </rPh>
    <phoneticPr fontId="5"/>
  </si>
  <si>
    <t>　　</t>
    <phoneticPr fontId="5"/>
  </si>
  <si>
    <t>　</t>
    <phoneticPr fontId="5"/>
  </si>
  <si>
    <t>㈱山﨑組　・　㈱宏田屋</t>
    <rPh sb="1" eb="4">
      <t>ヤマサキグミ</t>
    </rPh>
    <rPh sb="8" eb="11">
      <t>ヒロタヤ</t>
    </rPh>
    <phoneticPr fontId="5"/>
  </si>
  <si>
    <t>　　試料別情報</t>
    <phoneticPr fontId="5"/>
  </si>
  <si>
    <t>〔お客様名〕どちらかに〇</t>
    <rPh sb="2" eb="4">
      <t>キャクサマ</t>
    </rPh>
    <phoneticPr fontId="5"/>
  </si>
  <si>
    <t>〔納期〕どちらかに〇</t>
    <phoneticPr fontId="5"/>
  </si>
  <si>
    <t>〔ご依頼者の所在地〕</t>
    <rPh sb="2" eb="5">
      <t>イライシャ</t>
    </rPh>
    <rPh sb="6" eb="9">
      <t>ショザイチ</t>
    </rPh>
    <phoneticPr fontId="5"/>
  </si>
  <si>
    <t>通常納期</t>
  </si>
  <si>
    <t>PDF納品</t>
    <phoneticPr fontId="5"/>
  </si>
  <si>
    <t>（株）山﨑組</t>
    <rPh sb="0" eb="3">
      <t>カブ</t>
    </rPh>
    <rPh sb="3" eb="5">
      <t>ヤマサキ</t>
    </rPh>
    <rPh sb="5" eb="6">
      <t>クミ</t>
    </rPh>
    <phoneticPr fontId="5"/>
  </si>
  <si>
    <t>（株）宏田屋</t>
    <rPh sb="0" eb="3">
      <t>カブ</t>
    </rPh>
    <rPh sb="3" eb="6">
      <t>ヒロシタヤ</t>
    </rPh>
    <phoneticPr fontId="5"/>
  </si>
  <si>
    <t>〒693-0053</t>
    <phoneticPr fontId="5"/>
  </si>
  <si>
    <t>島根県大田市鳥井町鳥越413-14</t>
    <rPh sb="0" eb="3">
      <t>シマネケン</t>
    </rPh>
    <rPh sb="3" eb="6">
      <t>オオダシ</t>
    </rPh>
    <rPh sb="6" eb="8">
      <t>トリイ</t>
    </rPh>
    <rPh sb="8" eb="9">
      <t>マチ</t>
    </rPh>
    <rPh sb="9" eb="11">
      <t>トリゴエ</t>
    </rPh>
    <phoneticPr fontId="5"/>
  </si>
  <si>
    <t>0854-82-8253</t>
    <phoneticPr fontId="5"/>
  </si>
  <si>
    <t>info@ecoyamasaki.co.jp</t>
    <phoneticPr fontId="5"/>
  </si>
  <si>
    <t>〒690-0048</t>
    <phoneticPr fontId="5"/>
  </si>
  <si>
    <t>0852-24-3735</t>
    <phoneticPr fontId="5"/>
  </si>
  <si>
    <t>info@eco-hirotaya.jp</t>
    <phoneticPr fontId="5"/>
  </si>
  <si>
    <t>　試料受付：</t>
    <rPh sb="1" eb="5">
      <t>シリョウウケツケ</t>
    </rPh>
    <phoneticPr fontId="17"/>
  </si>
  <si>
    <t>報告書番号</t>
    <rPh sb="0" eb="5">
      <t>ホウコクショバンゴウ</t>
    </rPh>
    <phoneticPr fontId="17"/>
  </si>
  <si>
    <t>円（税込）</t>
    <rPh sb="0" eb="1">
      <t>エン</t>
    </rPh>
    <rPh sb="2" eb="4">
      <t>ゼイコ</t>
    </rPh>
    <phoneticPr fontId="53"/>
  </si>
  <si>
    <t>No.</t>
    <phoneticPr fontId="53"/>
  </si>
  <si>
    <t>数 量</t>
    <rPh sb="0" eb="1">
      <t>カズ</t>
    </rPh>
    <rPh sb="2" eb="3">
      <t>リョウ</t>
    </rPh>
    <phoneticPr fontId="53"/>
  </si>
  <si>
    <t>単 価</t>
    <rPh sb="0" eb="1">
      <t>タン</t>
    </rPh>
    <rPh sb="2" eb="3">
      <t>アタイ</t>
    </rPh>
    <phoneticPr fontId="53"/>
  </si>
  <si>
    <t>金 額</t>
    <rPh sb="0" eb="1">
      <t>カネ</t>
    </rPh>
    <rPh sb="2" eb="3">
      <t>ガク</t>
    </rPh>
    <phoneticPr fontId="53"/>
  </si>
  <si>
    <t>■備考</t>
    <phoneticPr fontId="17"/>
  </si>
  <si>
    <r>
      <t>請   求</t>
    </r>
    <r>
      <rPr>
        <b/>
        <sz val="20"/>
        <color theme="4"/>
        <rFont val="メイリオ"/>
        <family val="3"/>
        <charset val="128"/>
      </rPr>
      <t xml:space="preserve"> </t>
    </r>
    <r>
      <rPr>
        <b/>
        <sz val="20"/>
        <rFont val="メイリオ"/>
        <family val="3"/>
        <charset val="128"/>
      </rPr>
      <t xml:space="preserve">  書</t>
    </r>
    <phoneticPr fontId="53"/>
  </si>
  <si>
    <t>請求No.</t>
    <rPh sb="0" eb="2">
      <t>セイキュウ</t>
    </rPh>
    <phoneticPr fontId="17"/>
  </si>
  <si>
    <t>請求日</t>
    <rPh sb="0" eb="3">
      <t>セイキュウビ</t>
    </rPh>
    <phoneticPr fontId="17"/>
  </si>
  <si>
    <t>登録番号</t>
    <rPh sb="0" eb="2">
      <t>トウロク</t>
    </rPh>
    <rPh sb="2" eb="4">
      <t>バンゴウ</t>
    </rPh>
    <phoneticPr fontId="17"/>
  </si>
  <si>
    <t>SA15002-1</t>
    <phoneticPr fontId="5"/>
  </si>
  <si>
    <t>T5080401025170</t>
    <phoneticPr fontId="5"/>
  </si>
  <si>
    <t>振込先</t>
    <rPh sb="0" eb="3">
      <t>フリコミサキ</t>
    </rPh>
    <phoneticPr fontId="5"/>
  </si>
  <si>
    <t>静岡銀行　小松支店（394）</t>
    <rPh sb="0" eb="2">
      <t>シズオカ</t>
    </rPh>
    <rPh sb="2" eb="4">
      <t>ギンコウ</t>
    </rPh>
    <rPh sb="5" eb="7">
      <t>コマツ</t>
    </rPh>
    <rPh sb="7" eb="9">
      <t>シテン</t>
    </rPh>
    <phoneticPr fontId="5"/>
  </si>
  <si>
    <t>口座番号：普通 0608999</t>
    <rPh sb="0" eb="2">
      <t>コウザ</t>
    </rPh>
    <rPh sb="2" eb="4">
      <t>バンゴウ</t>
    </rPh>
    <rPh sb="5" eb="7">
      <t>フツウ</t>
    </rPh>
    <phoneticPr fontId="5"/>
  </si>
  <si>
    <t>〒693-0053</t>
    <phoneticPr fontId="53"/>
  </si>
  <si>
    <t>島根県大田市鳥井町鳥越413-14</t>
    <rPh sb="0" eb="2">
      <t>シマネ</t>
    </rPh>
    <rPh sb="2" eb="3">
      <t>ケン</t>
    </rPh>
    <rPh sb="3" eb="5">
      <t>オオダ</t>
    </rPh>
    <rPh sb="5" eb="6">
      <t>シ</t>
    </rPh>
    <rPh sb="6" eb="9">
      <t>トリイチョウ</t>
    </rPh>
    <rPh sb="9" eb="11">
      <t>トリゴエ</t>
    </rPh>
    <phoneticPr fontId="53"/>
  </si>
  <si>
    <t>大谷　晃司</t>
    <rPh sb="0" eb="2">
      <t>オオタニ</t>
    </rPh>
    <rPh sb="3" eb="5">
      <t>コウジ</t>
    </rPh>
    <phoneticPr fontId="53"/>
  </si>
  <si>
    <t>TEL：</t>
    <phoneticPr fontId="5"/>
  </si>
  <si>
    <t>E-Mail：</t>
    <phoneticPr fontId="5"/>
  </si>
  <si>
    <t>担当：</t>
    <rPh sb="0" eb="2">
      <t>タントウ</t>
    </rPh>
    <phoneticPr fontId="5"/>
  </si>
  <si>
    <t>※誠に恐れ入りますが、振込手数料は貴社にてご負担をお願いいたします。</t>
    <rPh sb="1" eb="2">
      <t>マコト</t>
    </rPh>
    <rPh sb="3" eb="4">
      <t>オソ</t>
    </rPh>
    <rPh sb="5" eb="6">
      <t>イ</t>
    </rPh>
    <rPh sb="17" eb="19">
      <t>キシャ</t>
    </rPh>
    <phoneticPr fontId="5"/>
  </si>
  <si>
    <t>件　名　：　2024年02月 請求分</t>
    <rPh sb="0" eb="1">
      <t>ケン</t>
    </rPh>
    <rPh sb="2" eb="3">
      <t>ナ</t>
    </rPh>
    <rPh sb="10" eb="11">
      <t>ネン</t>
    </rPh>
    <rPh sb="13" eb="14">
      <t>ツキ</t>
    </rPh>
    <rPh sb="15" eb="17">
      <t>セイキュウ</t>
    </rPh>
    <rPh sb="17" eb="18">
      <t>ブン</t>
    </rPh>
    <phoneticPr fontId="5"/>
  </si>
  <si>
    <t>　　請求金額</t>
    <rPh sb="2" eb="4">
      <t>セイキュウ</t>
    </rPh>
    <rPh sb="4" eb="5">
      <t>キン</t>
    </rPh>
    <rPh sb="5" eb="6">
      <t>ガク</t>
    </rPh>
    <phoneticPr fontId="53"/>
  </si>
  <si>
    <t>通常納期（JIS A 1481-1）</t>
    <rPh sb="0" eb="2">
      <t>ツウジョウ</t>
    </rPh>
    <rPh sb="2" eb="4">
      <t>ノウキ</t>
    </rPh>
    <phoneticPr fontId="53"/>
  </si>
  <si>
    <t>消費税（10％）</t>
    <rPh sb="0" eb="3">
      <t>ショウヒゼイ</t>
    </rPh>
    <phoneticPr fontId="53"/>
  </si>
  <si>
    <t>小　　　計</t>
    <rPh sb="0" eb="1">
      <t>ショウ</t>
    </rPh>
    <rPh sb="4" eb="5">
      <t>ケイ</t>
    </rPh>
    <phoneticPr fontId="53"/>
  </si>
  <si>
    <t>合　　　計</t>
    <rPh sb="0" eb="1">
      <t>ゴウ</t>
    </rPh>
    <rPh sb="4" eb="5">
      <t>ケイ</t>
    </rPh>
    <phoneticPr fontId="53"/>
  </si>
  <si>
    <t>請求書内訳</t>
    <rPh sb="0" eb="3">
      <t>セイキュウショ</t>
    </rPh>
    <rPh sb="3" eb="5">
      <t>ウチワケ</t>
    </rPh>
    <phoneticPr fontId="5"/>
  </si>
  <si>
    <t>商　　　　　品</t>
    <rPh sb="0" eb="1">
      <t>ショウ</t>
    </rPh>
    <phoneticPr fontId="53"/>
  </si>
  <si>
    <t>件名：</t>
    <rPh sb="0" eb="2">
      <t>ケンメイ</t>
    </rPh>
    <phoneticPr fontId="5"/>
  </si>
  <si>
    <t>通常納期（JIS A 1481-1）</t>
    <phoneticPr fontId="5"/>
  </si>
  <si>
    <t>松田様邸住宅 旧店舗石綿事前調査　納品日：2024/02/15</t>
    <rPh sb="0" eb="2">
      <t>マツダ</t>
    </rPh>
    <rPh sb="2" eb="3">
      <t>サマ</t>
    </rPh>
    <rPh sb="3" eb="4">
      <t>テイ</t>
    </rPh>
    <rPh sb="4" eb="6">
      <t>ジュウタク</t>
    </rPh>
    <rPh sb="7" eb="8">
      <t>キュウ</t>
    </rPh>
    <rPh sb="8" eb="10">
      <t>テンポ</t>
    </rPh>
    <rPh sb="10" eb="12">
      <t>セキメン</t>
    </rPh>
    <rPh sb="12" eb="14">
      <t>ジゼン</t>
    </rPh>
    <rPh sb="14" eb="16">
      <t>チョウサ</t>
    </rPh>
    <rPh sb="17" eb="20">
      <t>ノウヒンビ</t>
    </rPh>
    <phoneticPr fontId="5"/>
  </si>
  <si>
    <t>担当者</t>
    <rPh sb="0" eb="3">
      <t>タントウシャ</t>
    </rPh>
    <phoneticPr fontId="5"/>
  </si>
  <si>
    <t>井口 智幸</t>
    <rPh sb="0" eb="2">
      <t>イグチ</t>
    </rPh>
    <rPh sb="3" eb="4">
      <t>トモ</t>
    </rPh>
    <rPh sb="4" eb="5">
      <t>サチ</t>
    </rPh>
    <phoneticPr fontId="5"/>
  </si>
  <si>
    <t>商　　　　　品</t>
    <phoneticPr fontId="53"/>
  </si>
  <si>
    <t>黒田 航生</t>
    <rPh sb="0" eb="2">
      <t>クロダ</t>
    </rPh>
    <rPh sb="3" eb="5">
      <t>コウキ</t>
    </rPh>
    <phoneticPr fontId="5"/>
  </si>
  <si>
    <t>渡辺税理事務所石綿含有事前調査　納品日：2024/02/26</t>
    <rPh sb="0" eb="2">
      <t>ワタナベ</t>
    </rPh>
    <rPh sb="2" eb="4">
      <t>ゼイリ</t>
    </rPh>
    <rPh sb="4" eb="7">
      <t>ジムショ</t>
    </rPh>
    <rPh sb="7" eb="9">
      <t>セキメン</t>
    </rPh>
    <rPh sb="9" eb="11">
      <t>ガンユウ</t>
    </rPh>
    <rPh sb="11" eb="13">
      <t>ジゼン</t>
    </rPh>
    <rPh sb="13" eb="15">
      <t>チョウサ</t>
    </rPh>
    <rPh sb="16" eb="19">
      <t>ノウヒンビ</t>
    </rPh>
    <phoneticPr fontId="5"/>
  </si>
  <si>
    <t>森山様邸石綿事前調査　納品日：2024/02/26</t>
    <rPh sb="0" eb="2">
      <t>モリヤマ</t>
    </rPh>
    <rPh sb="2" eb="3">
      <t>サマ</t>
    </rPh>
    <rPh sb="3" eb="4">
      <t>テイ</t>
    </rPh>
    <rPh sb="4" eb="6">
      <t>セキメン</t>
    </rPh>
    <rPh sb="6" eb="8">
      <t>ジゼン</t>
    </rPh>
    <rPh sb="8" eb="10">
      <t>チョウサ</t>
    </rPh>
    <rPh sb="11" eb="14">
      <t>ノウヒンビ</t>
    </rPh>
    <phoneticPr fontId="5"/>
  </si>
  <si>
    <t>宮脇様邸解体工事石綿事前調査　納品日：2024/02/19</t>
    <rPh sb="0" eb="2">
      <t>ミヤワキ</t>
    </rPh>
    <rPh sb="2" eb="3">
      <t>サマ</t>
    </rPh>
    <rPh sb="3" eb="4">
      <t>テイ</t>
    </rPh>
    <rPh sb="4" eb="6">
      <t>カイタイ</t>
    </rPh>
    <rPh sb="6" eb="8">
      <t>コウジ</t>
    </rPh>
    <rPh sb="8" eb="10">
      <t>セキメン</t>
    </rPh>
    <rPh sb="10" eb="12">
      <t>ジゼン</t>
    </rPh>
    <rPh sb="12" eb="14">
      <t>チョウサ</t>
    </rPh>
    <rPh sb="15" eb="18">
      <t>ノウヒンビ</t>
    </rPh>
    <phoneticPr fontId="5"/>
  </si>
  <si>
    <t>計</t>
    <rPh sb="0" eb="1">
      <t>ケイ</t>
    </rPh>
    <phoneticPr fontId="5"/>
  </si>
  <si>
    <t>株式会社山﨑組　分析室</t>
    <rPh sb="0" eb="4">
      <t>カブシキカイシャ</t>
    </rPh>
    <rPh sb="4" eb="7">
      <t>ヤマサキグミ</t>
    </rPh>
    <rPh sb="8" eb="11">
      <t>ブンセキシツ</t>
    </rPh>
    <phoneticPr fontId="17"/>
  </si>
  <si>
    <t>山﨑　宏隆</t>
    <rPh sb="0" eb="2">
      <t>ヤマサキ</t>
    </rPh>
    <rPh sb="3" eb="5">
      <t>ヒロタカ</t>
    </rPh>
    <phoneticPr fontId="5"/>
  </si>
  <si>
    <t>〒　694-0051　島根県大田市久手町波根西1767-1</t>
    <rPh sb="11" eb="14">
      <t>シマネケン</t>
    </rPh>
    <rPh sb="14" eb="17">
      <t>オオダシ</t>
    </rPh>
    <rPh sb="17" eb="19">
      <t>クテ</t>
    </rPh>
    <rPh sb="19" eb="20">
      <t>マチ</t>
    </rPh>
    <rPh sb="20" eb="22">
      <t>ハネ</t>
    </rPh>
    <rPh sb="22" eb="23">
      <t>ニシ</t>
    </rPh>
    <phoneticPr fontId="17"/>
  </si>
  <si>
    <t>株式会社山﨑組　分析室</t>
    <rPh sb="0" eb="4">
      <t>カブシキガイシャ</t>
    </rPh>
    <rPh sb="4" eb="7">
      <t>ヤマサキグミ</t>
    </rPh>
    <rPh sb="8" eb="11">
      <t>ブンセキシツ</t>
    </rPh>
    <phoneticPr fontId="5"/>
  </si>
  <si>
    <t>A10001-A1</t>
    <phoneticPr fontId="5"/>
  </si>
  <si>
    <t>-</t>
    <phoneticPr fontId="5"/>
  </si>
  <si>
    <t>不検出</t>
    <rPh sb="0" eb="3">
      <t>フケンシュツ</t>
    </rPh>
    <phoneticPr fontId="5"/>
  </si>
  <si>
    <t>持ち込み</t>
    <rPh sb="0" eb="1">
      <t>モ</t>
    </rPh>
    <rPh sb="2" eb="3">
      <t>コ</t>
    </rPh>
    <phoneticPr fontId="5"/>
  </si>
  <si>
    <t>株式会社山﨑組　分析室</t>
    <rPh sb="8" eb="11">
      <t>ブンセキシツ</t>
    </rPh>
    <phoneticPr fontId="5"/>
  </si>
  <si>
    <t>石綿障害予防規則　第3条第2項に基づく
事前調査における石綿分析結果報告書（証明書）</t>
    <rPh sb="0" eb="8">
      <t>セキメンショウガイヨボウキソク</t>
    </rPh>
    <rPh sb="9" eb="10">
      <t>ダイ</t>
    </rPh>
    <rPh sb="11" eb="12">
      <t>ジョウ</t>
    </rPh>
    <rPh sb="12" eb="13">
      <t>ダイ</t>
    </rPh>
    <rPh sb="14" eb="15">
      <t>コウ</t>
    </rPh>
    <rPh sb="16" eb="17">
      <t>モト</t>
    </rPh>
    <rPh sb="20" eb="24">
      <t>ジゼンチョウサ</t>
    </rPh>
    <rPh sb="28" eb="37">
      <t>セキメンブンセキケッカホウコクショ</t>
    </rPh>
    <rPh sb="38" eb="41">
      <t>ショウメイショ</t>
    </rPh>
    <phoneticPr fontId="17"/>
  </si>
  <si>
    <t>採取施設名</t>
    <rPh sb="0" eb="2">
      <t>サイシュ</t>
    </rPh>
    <rPh sb="2" eb="4">
      <t>シセツ</t>
    </rPh>
    <rPh sb="4" eb="5">
      <t>メイ</t>
    </rPh>
    <phoneticPr fontId="17"/>
  </si>
  <si>
    <t>施設住所</t>
    <rPh sb="0" eb="2">
      <t>シセツ</t>
    </rPh>
    <rPh sb="2" eb="4">
      <t>ジュウショ</t>
    </rPh>
    <phoneticPr fontId="17"/>
  </si>
  <si>
    <t>採取者名</t>
    <rPh sb="0" eb="4">
      <t>サイシュシャメイ</t>
    </rPh>
    <phoneticPr fontId="5"/>
  </si>
  <si>
    <t>試料名</t>
    <rPh sb="0" eb="3">
      <t>シリョウメイ</t>
    </rPh>
    <phoneticPr fontId="5"/>
  </si>
  <si>
    <t>採取場所</t>
    <rPh sb="0" eb="4">
      <t>サイシュバショ</t>
    </rPh>
    <phoneticPr fontId="5"/>
  </si>
  <si>
    <t>採取場所</t>
    <rPh sb="0" eb="2">
      <t>サイシュ</t>
    </rPh>
    <rPh sb="2" eb="4">
      <t>バショ</t>
    </rPh>
    <phoneticPr fontId="5"/>
  </si>
  <si>
    <t>株式会社　山﨑組　</t>
    <rPh sb="0" eb="4">
      <t>カブシキガイシャ</t>
    </rPh>
    <rPh sb="5" eb="7">
      <t>ヤマサキ</t>
    </rPh>
    <rPh sb="7" eb="8">
      <t>グミ</t>
    </rPh>
    <phoneticPr fontId="17"/>
  </si>
  <si>
    <t>〒694-0053　島根県大田市鳥井町鳥越413-14</t>
    <rPh sb="10" eb="13">
      <t>シマネケン</t>
    </rPh>
    <rPh sb="13" eb="16">
      <t>オオダシ</t>
    </rPh>
    <rPh sb="16" eb="19">
      <t>トリイチョウ</t>
    </rPh>
    <rPh sb="19" eb="21">
      <t>トリゴエ</t>
    </rPh>
    <phoneticPr fontId="17"/>
  </si>
  <si>
    <t>1.　案件名称</t>
    <rPh sb="3" eb="5">
      <t>アンケン</t>
    </rPh>
    <rPh sb="5" eb="7">
      <t>メイショウ</t>
    </rPh>
    <phoneticPr fontId="17"/>
  </si>
  <si>
    <t>2.　採取場所</t>
    <rPh sb="3" eb="7">
      <t>サイシュバショ</t>
    </rPh>
    <phoneticPr fontId="17"/>
  </si>
  <si>
    <t>3.　採取者</t>
    <rPh sb="3" eb="6">
      <t>サイシュシャ</t>
    </rPh>
    <phoneticPr fontId="17"/>
  </si>
  <si>
    <t>4.　分析を実施した年月日</t>
    <rPh sb="3" eb="5">
      <t>ブンセキ</t>
    </rPh>
    <rPh sb="6" eb="8">
      <t>ジッシ</t>
    </rPh>
    <rPh sb="10" eb="13">
      <t>ネンガッピ</t>
    </rPh>
    <phoneticPr fontId="17"/>
  </si>
  <si>
    <t>5.　分析を実施した石綿分析機関等</t>
    <rPh sb="3" eb="5">
      <t>ブンセキ</t>
    </rPh>
    <rPh sb="6" eb="8">
      <t>ジッシ</t>
    </rPh>
    <rPh sb="10" eb="14">
      <t>セキメンブンセキ</t>
    </rPh>
    <rPh sb="14" eb="16">
      <t>キカン</t>
    </rPh>
    <rPh sb="16" eb="17">
      <t>トウ</t>
    </rPh>
    <phoneticPr fontId="17"/>
  </si>
  <si>
    <t>分析所在地</t>
    <rPh sb="0" eb="2">
      <t>ブンセキ</t>
    </rPh>
    <rPh sb="2" eb="5">
      <t>ショザイチ</t>
    </rPh>
    <phoneticPr fontId="17"/>
  </si>
  <si>
    <t>公益社団法人日本作業環境測定協会</t>
    <rPh sb="0" eb="2">
      <t>コウエキ</t>
    </rPh>
    <rPh sb="2" eb="4">
      <t>シャダン</t>
    </rPh>
    <rPh sb="4" eb="6">
      <t>ホウジン</t>
    </rPh>
    <rPh sb="6" eb="16">
      <t>ニホンサギョウカンキョウソクテイキョウカイ</t>
    </rPh>
    <phoneticPr fontId="17"/>
  </si>
  <si>
    <t>採取場所</t>
    <rPh sb="0" eb="2">
      <t>サイシュ</t>
    </rPh>
    <rPh sb="2" eb="4">
      <t>バショ</t>
    </rPh>
    <phoneticPr fontId="17"/>
  </si>
  <si>
    <t>採取部位</t>
    <rPh sb="0" eb="4">
      <t>サイシュブイ</t>
    </rPh>
    <phoneticPr fontId="17"/>
  </si>
  <si>
    <t>試料名</t>
    <rPh sb="0" eb="2">
      <t>シリョウ</t>
    </rPh>
    <rPh sb="2" eb="3">
      <t>メイ</t>
    </rPh>
    <phoneticPr fontId="5"/>
  </si>
  <si>
    <t>Chr:クリソタイル　Amo：アモサイト　Cro：クロシドライト</t>
    <phoneticPr fontId="5"/>
  </si>
  <si>
    <t>Tre：トレモライト　Act：アクチノライト　Ant：アンソフィライト</t>
    <phoneticPr fontId="5"/>
  </si>
  <si>
    <t>　事業者名：株式会社山﨑組</t>
    <rPh sb="1" eb="5">
      <t>ジギョウシャメイ</t>
    </rPh>
    <rPh sb="6" eb="10">
      <t>カブシキカイシャ</t>
    </rPh>
    <rPh sb="10" eb="13">
      <t>ヤマサキグミ</t>
    </rPh>
    <phoneticPr fontId="17"/>
  </si>
  <si>
    <t>　　　住所：〒694-0053</t>
    <rPh sb="3" eb="5">
      <t>ジュウショ</t>
    </rPh>
    <phoneticPr fontId="17"/>
  </si>
  <si>
    <t>　　　　　　島根県大田市鳥井町鳥越413-14</t>
    <rPh sb="6" eb="9">
      <t>シマネケン</t>
    </rPh>
    <rPh sb="9" eb="12">
      <t>オオダシ</t>
    </rPh>
    <rPh sb="12" eb="17">
      <t>トリイチョウトリゴエ</t>
    </rPh>
    <phoneticPr fontId="17"/>
  </si>
  <si>
    <t>公益社団法人日本作業環境測定協会</t>
    <rPh sb="1" eb="2">
      <t>エキ</t>
    </rPh>
    <phoneticPr fontId="5"/>
  </si>
  <si>
    <t>25°</t>
    <phoneticPr fontId="5"/>
  </si>
  <si>
    <t>外観写真</t>
    <rPh sb="0" eb="4">
      <t>ガイカンシャシン</t>
    </rPh>
    <phoneticPr fontId="5"/>
  </si>
  <si>
    <t>断面写真</t>
    <rPh sb="0" eb="2">
      <t>ダンメン</t>
    </rPh>
    <rPh sb="2" eb="4">
      <t>シャシン</t>
    </rPh>
    <phoneticPr fontId="5"/>
  </si>
  <si>
    <t>写真</t>
    <rPh sb="0" eb="2">
      <t>シャシン</t>
    </rPh>
    <phoneticPr fontId="17"/>
  </si>
  <si>
    <t>採取者資格：</t>
    <rPh sb="0" eb="3">
      <t>サイシュシャ</t>
    </rPh>
    <rPh sb="3" eb="5">
      <t>シカク</t>
    </rPh>
    <phoneticPr fontId="5"/>
  </si>
  <si>
    <t>4.　分析担当者</t>
    <rPh sb="3" eb="8">
      <t>ブンセキタントウシャ</t>
    </rPh>
    <phoneticPr fontId="17"/>
  </si>
  <si>
    <t>一次分析者</t>
    <rPh sb="0" eb="2">
      <t>イチジ</t>
    </rPh>
    <rPh sb="2" eb="5">
      <t>ブンセキシャ</t>
    </rPh>
    <phoneticPr fontId="5"/>
  </si>
  <si>
    <t>二次分析者</t>
    <rPh sb="0" eb="2">
      <t>ニジ</t>
    </rPh>
    <rPh sb="2" eb="5">
      <t>ブンセキシャ</t>
    </rPh>
    <phoneticPr fontId="5"/>
  </si>
  <si>
    <t>・</t>
    <phoneticPr fontId="5"/>
  </si>
  <si>
    <t>石綿の種類の項には、次の記号で記載している。</t>
  </si>
  <si>
    <t>※上記の分析項目を選択する根拠</t>
    <rPh sb="1" eb="3">
      <t>ジョウキ</t>
    </rPh>
    <rPh sb="4" eb="8">
      <t>ブンセキコウモク</t>
    </rPh>
    <rPh sb="9" eb="11">
      <t>センタク</t>
    </rPh>
    <rPh sb="13" eb="15">
      <t>コンキョ</t>
    </rPh>
    <phoneticPr fontId="17"/>
  </si>
  <si>
    <t>分析マニュアル第３章、JIS A 1481-1に基づく偏光顕微鏡による定性分析方法</t>
  </si>
  <si>
    <t>黒田　航生</t>
    <rPh sb="0" eb="2">
      <t>クロダ</t>
    </rPh>
    <rPh sb="3" eb="4">
      <t>コウ</t>
    </rPh>
    <rPh sb="4" eb="5">
      <t>セイ</t>
    </rPh>
    <phoneticPr fontId="5"/>
  </si>
  <si>
    <t>〔採取場所住所〕</t>
    <rPh sb="1" eb="3">
      <t>サイシュ</t>
    </rPh>
    <rPh sb="3" eb="5">
      <t>バショ</t>
    </rPh>
    <rPh sb="5" eb="7">
      <t>ジュウショ</t>
    </rPh>
    <phoneticPr fontId="5"/>
  </si>
  <si>
    <t>竣工年及び建築物への施工などを採用した年</t>
    <phoneticPr fontId="5"/>
  </si>
  <si>
    <t>・分析残試料及びその容器は指示がない場合は株式会社山﨑組の規定により廃棄させて頂きます。廃棄までの期間は試料受付より概ね一か月程度です。</t>
    <rPh sb="25" eb="28">
      <t>ヤマサキグミ</t>
    </rPh>
    <phoneticPr fontId="5"/>
  </si>
  <si>
    <t>002</t>
    <phoneticPr fontId="17"/>
  </si>
  <si>
    <t>003</t>
    <phoneticPr fontId="17"/>
  </si>
  <si>
    <t>004</t>
    <phoneticPr fontId="17"/>
  </si>
  <si>
    <t>005</t>
    <phoneticPr fontId="17"/>
  </si>
  <si>
    <t>・お客様より収集させて頂いた情報を株式会社山﨑組以外の第三者には、提供・開示いたしません。</t>
    <rPh sb="17" eb="21">
      <t>カブシキカイシャ</t>
    </rPh>
    <rPh sb="21" eb="24">
      <t>ヤマサキグミ</t>
    </rPh>
    <rPh sb="24" eb="26">
      <t>イガイ</t>
    </rPh>
    <phoneticPr fontId="5"/>
  </si>
  <si>
    <t>設定項目</t>
    <phoneticPr fontId="17"/>
  </si>
  <si>
    <t>報告書番号</t>
    <rPh sb="0" eb="3">
      <t>ホウコクショ</t>
    </rPh>
    <rPh sb="3" eb="5">
      <t>バンゴウ</t>
    </rPh>
    <phoneticPr fontId="17"/>
  </si>
  <si>
    <t>分析受付日：</t>
    <rPh sb="0" eb="5">
      <t>ブンセキウケツケビ</t>
    </rPh>
    <phoneticPr fontId="5"/>
  </si>
  <si>
    <t>分析結果報告書：</t>
    <phoneticPr fontId="5"/>
  </si>
  <si>
    <t>顕微鏡の製造業者・型式</t>
    <phoneticPr fontId="17"/>
  </si>
  <si>
    <t>ご記入後、このエクセルファイルをそのままanalysis@ecoyamasaki.co.jpにお送りください。</t>
    <rPh sb="48" eb="49">
      <t>オク</t>
    </rPh>
    <phoneticPr fontId="5"/>
  </si>
  <si>
    <t>analysis@ecoyamasaki.co.jp</t>
    <phoneticPr fontId="5"/>
  </si>
  <si>
    <t>　　　　　ご依頼を受けました検査の結果を下記の通り報告いたします。</t>
    <phoneticPr fontId="5"/>
  </si>
  <si>
    <t>　　　　　但し、本分析の結果は、依頼いただいた試料の範囲に限定させていただいております。</t>
    <rPh sb="5" eb="6">
      <t>タダ</t>
    </rPh>
    <rPh sb="8" eb="11">
      <t>ホンブンセキ</t>
    </rPh>
    <rPh sb="12" eb="14">
      <t>ケッカ</t>
    </rPh>
    <rPh sb="16" eb="18">
      <t>イライ</t>
    </rPh>
    <rPh sb="23" eb="25">
      <t>シリョウ</t>
    </rPh>
    <rPh sb="26" eb="28">
      <t>ハンイ</t>
    </rPh>
    <rPh sb="29" eb="31">
      <t>ゲンテイ</t>
    </rPh>
    <phoneticPr fontId="17"/>
  </si>
  <si>
    <t>006</t>
    <phoneticPr fontId="17"/>
  </si>
  <si>
    <t>007</t>
    <phoneticPr fontId="17"/>
  </si>
  <si>
    <t>008</t>
    <phoneticPr fontId="17"/>
  </si>
  <si>
    <t>009</t>
    <phoneticPr fontId="17"/>
  </si>
  <si>
    <t>010</t>
    <phoneticPr fontId="17"/>
  </si>
  <si>
    <t>011</t>
    <phoneticPr fontId="17"/>
  </si>
  <si>
    <t>012</t>
    <phoneticPr fontId="17"/>
  </si>
  <si>
    <t>013</t>
    <phoneticPr fontId="17"/>
  </si>
  <si>
    <t>016</t>
    <phoneticPr fontId="17"/>
  </si>
  <si>
    <t>017</t>
  </si>
  <si>
    <t>018</t>
  </si>
  <si>
    <t>019</t>
  </si>
  <si>
    <t>020</t>
  </si>
  <si>
    <t>021</t>
  </si>
  <si>
    <t>022</t>
  </si>
  <si>
    <t>023</t>
  </si>
  <si>
    <t>024</t>
  </si>
  <si>
    <t>025</t>
  </si>
  <si>
    <t>026</t>
  </si>
  <si>
    <t>027</t>
  </si>
  <si>
    <t>028</t>
  </si>
  <si>
    <t>029</t>
  </si>
  <si>
    <t>030</t>
  </si>
  <si>
    <t>014</t>
    <phoneticPr fontId="17"/>
  </si>
  <si>
    <t>015</t>
    <phoneticPr fontId="17"/>
  </si>
  <si>
    <t>017</t>
    <phoneticPr fontId="17"/>
  </si>
  <si>
    <t>018</t>
    <phoneticPr fontId="17"/>
  </si>
  <si>
    <t>019</t>
    <phoneticPr fontId="17"/>
  </si>
  <si>
    <t>020</t>
    <phoneticPr fontId="17"/>
  </si>
  <si>
    <t>021</t>
    <phoneticPr fontId="17"/>
  </si>
  <si>
    <t>022</t>
    <phoneticPr fontId="17"/>
  </si>
  <si>
    <t>023</t>
    <phoneticPr fontId="17"/>
  </si>
  <si>
    <t>024</t>
    <phoneticPr fontId="17"/>
  </si>
  <si>
    <t>025</t>
    <phoneticPr fontId="17"/>
  </si>
  <si>
    <t>026</t>
    <phoneticPr fontId="17"/>
  </si>
  <si>
    <t>027</t>
    <phoneticPr fontId="17"/>
  </si>
  <si>
    <t>028</t>
    <phoneticPr fontId="17"/>
  </si>
  <si>
    <t>029</t>
    <phoneticPr fontId="17"/>
  </si>
  <si>
    <t>030</t>
    <phoneticPr fontId="17"/>
  </si>
  <si>
    <t>分析に必要な試料の量の目安</t>
    <rPh sb="11" eb="13">
      <t>メヤス</t>
    </rPh>
    <phoneticPr fontId="5"/>
  </si>
  <si>
    <t>・外壁、仕上塗材　</t>
  </si>
  <si>
    <r>
      <rPr>
        <b/>
        <sz val="12"/>
        <rFont val="游ゴシック"/>
        <family val="3"/>
        <charset val="128"/>
      </rPr>
      <t xml:space="preserve">ゴルフボール 1 個分 </t>
    </r>
    <r>
      <rPr>
        <sz val="11"/>
        <rFont val="游ゴシック"/>
        <family val="3"/>
        <charset val="128"/>
      </rPr>
      <t>程度　（10g程度が目安）</t>
    </r>
    <rPh sb="19" eb="21">
      <t>テイド</t>
    </rPh>
    <phoneticPr fontId="5"/>
  </si>
  <si>
    <t>・吹付材、保温材　</t>
  </si>
  <si>
    <r>
      <rPr>
        <b/>
        <sz val="12"/>
        <rFont val="游ゴシック"/>
        <family val="3"/>
        <charset val="128"/>
      </rPr>
      <t xml:space="preserve">ゴルフボール 2 個分 </t>
    </r>
    <r>
      <rPr>
        <sz val="11"/>
        <rFont val="游ゴシック"/>
        <family val="3"/>
        <charset val="128"/>
      </rPr>
      <t>程度</t>
    </r>
    <phoneticPr fontId="5"/>
  </si>
  <si>
    <t>・成形板</t>
    <phoneticPr fontId="5"/>
  </si>
  <si>
    <r>
      <rPr>
        <b/>
        <sz val="12"/>
        <color theme="1"/>
        <rFont val="游ゴシック"/>
        <family val="3"/>
        <charset val="128"/>
      </rPr>
      <t xml:space="preserve">5cm 各 １個分 </t>
    </r>
    <r>
      <rPr>
        <sz val="11"/>
        <color theme="1"/>
        <rFont val="游ゴシック"/>
        <family val="3"/>
        <charset val="128"/>
      </rPr>
      <t>程度　(厚みが0.5cm以下の場合は２倍）</t>
    </r>
    <rPh sb="8" eb="9">
      <t>ブン</t>
    </rPh>
    <phoneticPr fontId="5"/>
  </si>
  <si>
    <t>（スレート版、石膏ボード、天井材など）</t>
    <phoneticPr fontId="5"/>
  </si>
  <si>
    <t>上記の量を確保頂ければ、アスベストの定性分析を実施することが可能です。</t>
    <phoneticPr fontId="5"/>
  </si>
  <si>
    <t>　※必要量を満たなくても分析可能な場合もございますのでご心配な場合はご連絡ください。</t>
    <phoneticPr fontId="5"/>
  </si>
  <si>
    <t>試料の梱包方法</t>
    <rPh sb="0" eb="2">
      <t>シリョウ</t>
    </rPh>
    <rPh sb="3" eb="5">
      <t>コンポウ</t>
    </rPh>
    <rPh sb="5" eb="7">
      <t>ホウホウ</t>
    </rPh>
    <phoneticPr fontId="5"/>
  </si>
  <si>
    <t>試料が飛散・汚染しないよう、チャック付きポリ袋に2重にしてください。</t>
    <rPh sb="0" eb="2">
      <t>シリョウ</t>
    </rPh>
    <rPh sb="3" eb="5">
      <t>ヒサン</t>
    </rPh>
    <rPh sb="6" eb="8">
      <t>オセン</t>
    </rPh>
    <rPh sb="18" eb="19">
      <t>ツ</t>
    </rPh>
    <rPh sb="22" eb="23">
      <t>フクロ</t>
    </rPh>
    <rPh sb="25" eb="26">
      <t>ジュウ</t>
    </rPh>
    <phoneticPr fontId="5"/>
  </si>
  <si>
    <t>1検体ごとに袋を2重に入れる</t>
    <rPh sb="1" eb="3">
      <t>ケンタイ</t>
    </rPh>
    <rPh sb="6" eb="7">
      <t>フクロ</t>
    </rPh>
    <rPh sb="9" eb="10">
      <t>ジュウ</t>
    </rPh>
    <rPh sb="11" eb="12">
      <t>イ</t>
    </rPh>
    <phoneticPr fontId="5"/>
  </si>
  <si>
    <t>1検体ずつ小袋に入れ、１つの大袋に複数の小袋を入れる</t>
    <phoneticPr fontId="5"/>
  </si>
  <si>
    <t>「送付書」ページを印刷いただき、試料とあわせてご送付ください。</t>
    <rPh sb="1" eb="4">
      <t>ソウフショ</t>
    </rPh>
    <rPh sb="9" eb="11">
      <t>インサツ</t>
    </rPh>
    <rPh sb="16" eb="18">
      <t>シリョウ</t>
    </rPh>
    <rPh sb="24" eb="26">
      <t>ソウフ</t>
    </rPh>
    <phoneticPr fontId="5"/>
  </si>
  <si>
    <t>送料は元払いでお願いいたします。</t>
    <rPh sb="0" eb="2">
      <t>ソウリョウ</t>
    </rPh>
    <rPh sb="3" eb="5">
      <t>モトバラ</t>
    </rPh>
    <rPh sb="8" eb="9">
      <t>ネガ</t>
    </rPh>
    <phoneticPr fontId="5"/>
  </si>
  <si>
    <t>試料の飛散・汚染防止のため、試料が漏れ出さないように袋を密閉してください。</t>
    <rPh sb="0" eb="2">
      <t>シリョウ</t>
    </rPh>
    <rPh sb="3" eb="5">
      <t>ヒサン</t>
    </rPh>
    <rPh sb="6" eb="10">
      <t>オセンボウシ</t>
    </rPh>
    <rPh sb="14" eb="16">
      <t>シリョウ</t>
    </rPh>
    <rPh sb="17" eb="18">
      <t>モ</t>
    </rPh>
    <rPh sb="19" eb="20">
      <t>ダ</t>
    </rPh>
    <rPh sb="26" eb="27">
      <t>フクロ</t>
    </rPh>
    <rPh sb="28" eb="30">
      <t>ミッペイ</t>
    </rPh>
    <phoneticPr fontId="5"/>
  </si>
  <si>
    <t>E-mail　</t>
    <phoneticPr fontId="5"/>
  </si>
  <si>
    <t>島根県松江市西嫁島三丁目３番２２号</t>
    <rPh sb="0" eb="3">
      <t>シマネケン</t>
    </rPh>
    <rPh sb="3" eb="5">
      <t>マツエ</t>
    </rPh>
    <rPh sb="5" eb="6">
      <t>シ</t>
    </rPh>
    <rPh sb="6" eb="7">
      <t>ニシ</t>
    </rPh>
    <rPh sb="7" eb="9">
      <t>ヨメシマ</t>
    </rPh>
    <rPh sb="9" eb="10">
      <t>3</t>
    </rPh>
    <rPh sb="10" eb="12">
      <t>チョウメ</t>
    </rPh>
    <rPh sb="13" eb="14">
      <t>バン</t>
    </rPh>
    <rPh sb="16" eb="17">
      <t>ゴウ</t>
    </rPh>
    <phoneticPr fontId="5"/>
  </si>
  <si>
    <t>〔お客様名〕(請求先）</t>
    <rPh sb="2" eb="4">
      <t>キャクサマ</t>
    </rPh>
    <rPh sb="7" eb="9">
      <t>セイキュウ</t>
    </rPh>
    <rPh sb="9" eb="10">
      <t>サキ</t>
    </rPh>
    <phoneticPr fontId="5"/>
  </si>
  <si>
    <t>試料採取者</t>
    <phoneticPr fontId="5"/>
  </si>
  <si>
    <t>〔報告書宛名〕</t>
    <rPh sb="1" eb="3">
      <t>ホウコク</t>
    </rPh>
    <rPh sb="3" eb="4">
      <t>ショ</t>
    </rPh>
    <rPh sb="4" eb="6">
      <t>アテナ</t>
    </rPh>
    <phoneticPr fontId="5"/>
  </si>
  <si>
    <t>　　　　　ご依頼を受けました検査の結果を下記の通り報告いたします。</t>
    <rPh sb="6" eb="8">
      <t>イライ</t>
    </rPh>
    <rPh sb="9" eb="10">
      <t>ウ</t>
    </rPh>
    <rPh sb="14" eb="16">
      <t>ケンサ</t>
    </rPh>
    <rPh sb="17" eb="19">
      <t>ケッカ</t>
    </rPh>
    <rPh sb="20" eb="22">
      <t>カキ</t>
    </rPh>
    <rPh sb="23" eb="24">
      <t>トオ</t>
    </rPh>
    <rPh sb="25" eb="27">
      <t>ホウコク</t>
    </rPh>
    <phoneticPr fontId="17"/>
  </si>
  <si>
    <t>【お客様情報】   　※分析結果速報をお送りする宛先です。</t>
    <phoneticPr fontId="5"/>
  </si>
  <si>
    <t>建物名称(倉庫、事務所など)</t>
    <rPh sb="0" eb="2">
      <t>タテモノ</t>
    </rPh>
    <rPh sb="2" eb="4">
      <t>メイショウ</t>
    </rPh>
    <rPh sb="5" eb="7">
      <t>ソウコ</t>
    </rPh>
    <rPh sb="8" eb="11">
      <t>ジムショ</t>
    </rPh>
    <phoneticPr fontId="5"/>
  </si>
  <si>
    <r>
      <t>・試料を宅配便で送付する場合、株式会</t>
    </r>
    <r>
      <rPr>
        <sz val="16"/>
        <rFont val="Yu Gothic"/>
        <family val="3"/>
        <charset val="128"/>
        <scheme val="minor"/>
      </rPr>
      <t>社山﨑組に必ず</t>
    </r>
    <r>
      <rPr>
        <b/>
        <sz val="16"/>
        <color rgb="FFFF0000"/>
        <rFont val="Yu Gothic"/>
        <family val="3"/>
        <charset val="128"/>
        <scheme val="minor"/>
      </rPr>
      <t>最短配送指定（可能であればAM着）</t>
    </r>
    <r>
      <rPr>
        <sz val="16"/>
        <rFont val="Yu Gothic"/>
        <family val="3"/>
        <charset val="128"/>
        <scheme val="minor"/>
      </rPr>
      <t>をお願い致します。納期はAM着は当日起算、PM着は翌日起算の受け入れとさせていただきます</t>
    </r>
    <r>
      <rPr>
        <sz val="16"/>
        <color theme="1"/>
        <rFont val="Yu Gothic"/>
        <family val="3"/>
        <charset val="128"/>
        <scheme val="minor"/>
      </rPr>
      <t>。</t>
    </r>
    <rPh sb="19" eb="22">
      <t>ヤマサキグミ</t>
    </rPh>
    <rPh sb="25" eb="27">
      <t>サイタン</t>
    </rPh>
    <rPh sb="27" eb="29">
      <t>ハイソウ</t>
    </rPh>
    <rPh sb="32" eb="34">
      <t>カノウ</t>
    </rPh>
    <rPh sb="40" eb="41">
      <t>チャク</t>
    </rPh>
    <rPh sb="51" eb="53">
      <t>ノウキ</t>
    </rPh>
    <rPh sb="56" eb="57">
      <t>チャク</t>
    </rPh>
    <rPh sb="58" eb="60">
      <t>トウジツ</t>
    </rPh>
    <rPh sb="60" eb="62">
      <t>キサン</t>
    </rPh>
    <rPh sb="67" eb="71">
      <t>ヨクジツキサン</t>
    </rPh>
    <rPh sb="72" eb="73">
      <t>ウ</t>
    </rPh>
    <rPh sb="74" eb="75">
      <t>イ</t>
    </rPh>
    <phoneticPr fontId="5"/>
  </si>
  <si>
    <r>
      <t>・分析残試料及びその容器のご返却をご希望の場合は必ず「分析後試料」項でご選択ください。</t>
    </r>
    <r>
      <rPr>
        <u/>
        <sz val="16"/>
        <color theme="1"/>
        <rFont val="Yu Gothic"/>
        <family val="3"/>
        <charset val="128"/>
        <scheme val="minor"/>
      </rPr>
      <t>「着払い」</t>
    </r>
    <r>
      <rPr>
        <sz val="16"/>
        <color theme="1"/>
        <rFont val="Yu Gothic"/>
        <family val="3"/>
        <charset val="128"/>
        <scheme val="minor"/>
      </rPr>
      <t>にてお客様住所にご返却させて頂きます。</t>
    </r>
    <phoneticPr fontId="5"/>
  </si>
  <si>
    <r>
      <t xml:space="preserve"> 会社名(請求先)</t>
    </r>
    <r>
      <rPr>
        <b/>
        <sz val="16"/>
        <color rgb="FFFF0000"/>
        <rFont val="Yu Gothic"/>
        <family val="3"/>
        <charset val="128"/>
        <scheme val="minor"/>
      </rPr>
      <t>*必須</t>
    </r>
    <rPh sb="5" eb="7">
      <t>セイキュウ</t>
    </rPh>
    <rPh sb="7" eb="8">
      <t>サキ</t>
    </rPh>
    <phoneticPr fontId="5"/>
  </si>
  <si>
    <r>
      <t xml:space="preserve"> 郵便番号</t>
    </r>
    <r>
      <rPr>
        <b/>
        <sz val="16"/>
        <color rgb="FFFF0000"/>
        <rFont val="Yu Gothic"/>
        <family val="3"/>
        <charset val="128"/>
        <scheme val="minor"/>
      </rPr>
      <t>*必須</t>
    </r>
  </si>
  <si>
    <r>
      <t xml:space="preserve"> 会社住所</t>
    </r>
    <r>
      <rPr>
        <b/>
        <sz val="16"/>
        <color rgb="FFFF0000"/>
        <rFont val="Yu Gothic"/>
        <family val="3"/>
        <charset val="128"/>
        <scheme val="minor"/>
      </rPr>
      <t>*必須</t>
    </r>
  </si>
  <si>
    <r>
      <t xml:space="preserve"> 部署名</t>
    </r>
    <r>
      <rPr>
        <b/>
        <sz val="16"/>
        <color rgb="FFFF0000"/>
        <rFont val="Yu Gothic"/>
        <family val="3"/>
        <charset val="128"/>
        <scheme val="minor"/>
      </rPr>
      <t>*必須</t>
    </r>
  </si>
  <si>
    <r>
      <t xml:space="preserve"> 御担当者様</t>
    </r>
    <r>
      <rPr>
        <b/>
        <sz val="16"/>
        <color rgb="FFFF0000"/>
        <rFont val="Yu Gothic"/>
        <family val="3"/>
        <charset val="128"/>
        <scheme val="minor"/>
      </rPr>
      <t>*必須</t>
    </r>
  </si>
  <si>
    <r>
      <t xml:space="preserve"> 連絡E-mail</t>
    </r>
    <r>
      <rPr>
        <b/>
        <sz val="16"/>
        <color rgb="FFFF0000"/>
        <rFont val="Yu Gothic"/>
        <family val="3"/>
        <charset val="128"/>
        <scheme val="minor"/>
      </rPr>
      <t>*必須</t>
    </r>
    <rPh sb="1" eb="3">
      <t>レンラク</t>
    </rPh>
    <phoneticPr fontId="5"/>
  </si>
  <si>
    <r>
      <t xml:space="preserve"> 電話番号</t>
    </r>
    <r>
      <rPr>
        <b/>
        <sz val="16"/>
        <color rgb="FFFF0000"/>
        <rFont val="Yu Gothic"/>
        <family val="3"/>
        <charset val="128"/>
        <scheme val="minor"/>
      </rPr>
      <t>*必須</t>
    </r>
    <rPh sb="1" eb="5">
      <t>デンワバンゴウ</t>
    </rPh>
    <phoneticPr fontId="5"/>
  </si>
  <si>
    <r>
      <rPr>
        <b/>
        <sz val="16"/>
        <rFont val="Yu Gothic"/>
        <family val="3"/>
        <charset val="128"/>
        <scheme val="minor"/>
      </rPr>
      <t>携帯番号</t>
    </r>
    <r>
      <rPr>
        <b/>
        <sz val="16"/>
        <color rgb="FFFF0000"/>
        <rFont val="Yu Gothic"/>
        <family val="3"/>
        <charset val="128"/>
        <scheme val="minor"/>
      </rPr>
      <t>*必須</t>
    </r>
    <rPh sb="0" eb="2">
      <t>ケイタイ</t>
    </rPh>
    <rPh sb="2" eb="4">
      <t>バンゴウ</t>
    </rPh>
    <phoneticPr fontId="5"/>
  </si>
  <si>
    <r>
      <t>採取場所住所</t>
    </r>
    <r>
      <rPr>
        <b/>
        <sz val="16"/>
        <color rgb="FFFF0000"/>
        <rFont val="Yu Gothic"/>
        <family val="3"/>
        <charset val="128"/>
        <scheme val="minor"/>
      </rPr>
      <t>*必須</t>
    </r>
    <rPh sb="0" eb="4">
      <t>サイシュバショ</t>
    </rPh>
    <rPh sb="4" eb="6">
      <t>ジュウショ</t>
    </rPh>
    <phoneticPr fontId="5"/>
  </si>
  <si>
    <r>
      <t>採取者資格番号</t>
    </r>
    <r>
      <rPr>
        <b/>
        <sz val="16"/>
        <color rgb="FFFF0000"/>
        <rFont val="Yu Gothic"/>
        <family val="3"/>
        <charset val="128"/>
        <scheme val="minor"/>
      </rPr>
      <t>*必須</t>
    </r>
    <rPh sb="0" eb="2">
      <t>サイシュ</t>
    </rPh>
    <rPh sb="2" eb="3">
      <t>シャ</t>
    </rPh>
    <rPh sb="3" eb="5">
      <t>シカク</t>
    </rPh>
    <rPh sb="5" eb="7">
      <t>バンゴウ</t>
    </rPh>
    <rPh sb="8" eb="10">
      <t>ヒッスウ</t>
    </rPh>
    <phoneticPr fontId="5"/>
  </si>
  <si>
    <r>
      <t>納期プラン</t>
    </r>
    <r>
      <rPr>
        <sz val="16"/>
        <color rgb="FFFF0000"/>
        <rFont val="Yu Gothic"/>
        <family val="3"/>
        <charset val="128"/>
        <scheme val="minor"/>
      </rPr>
      <t>*必須</t>
    </r>
  </si>
  <si>
    <r>
      <t>報告書宛名</t>
    </r>
    <r>
      <rPr>
        <b/>
        <sz val="16"/>
        <color rgb="FFFF0000"/>
        <rFont val="Yu Gothic"/>
        <family val="3"/>
        <charset val="128"/>
        <scheme val="minor"/>
      </rPr>
      <t>*必須</t>
    </r>
    <rPh sb="0" eb="3">
      <t>ホウコクショ</t>
    </rPh>
    <phoneticPr fontId="5"/>
  </si>
  <si>
    <r>
      <t>成績書の納品</t>
    </r>
    <r>
      <rPr>
        <sz val="16"/>
        <color rgb="FFFF0000"/>
        <rFont val="Yu Gothic"/>
        <family val="3"/>
        <charset val="128"/>
        <scheme val="minor"/>
      </rPr>
      <t>*必須</t>
    </r>
    <rPh sb="4" eb="6">
      <t>ノウヒン</t>
    </rPh>
    <phoneticPr fontId="5"/>
  </si>
  <si>
    <r>
      <t>分析後試料</t>
    </r>
    <r>
      <rPr>
        <sz val="16"/>
        <color rgb="FFFF0000"/>
        <rFont val="Yu Gothic"/>
        <family val="3"/>
        <charset val="128"/>
        <scheme val="minor"/>
      </rPr>
      <t>*必須</t>
    </r>
  </si>
  <si>
    <r>
      <t xml:space="preserve">試料別情報 </t>
    </r>
    <r>
      <rPr>
        <b/>
        <sz val="16"/>
        <color rgb="FFFF0000"/>
        <rFont val="Yu Gothic"/>
        <family val="3"/>
        <charset val="128"/>
        <scheme val="minor"/>
      </rPr>
      <t>*必須</t>
    </r>
  </si>
  <si>
    <t>1.2　実体顕微鏡の型式</t>
    <rPh sb="4" eb="6">
      <t>ジッタイ</t>
    </rPh>
    <rPh sb="6" eb="9">
      <t>ケンビキョウ</t>
    </rPh>
    <rPh sb="10" eb="12">
      <t>カタシキ</t>
    </rPh>
    <phoneticPr fontId="17"/>
  </si>
  <si>
    <t>御中</t>
    <rPh sb="0" eb="2">
      <t>オンチュウ</t>
    </rPh>
    <phoneticPr fontId="5"/>
  </si>
  <si>
    <t>試験責任者：坂本　彪真</t>
    <rPh sb="0" eb="5">
      <t>シケンセキニンシャ</t>
    </rPh>
    <rPh sb="6" eb="8">
      <t>サカモト</t>
    </rPh>
    <rPh sb="9" eb="11">
      <t>ヒョウマ</t>
    </rPh>
    <phoneticPr fontId="17"/>
  </si>
  <si>
    <t>2409合0044号</t>
    <phoneticPr fontId="5"/>
  </si>
  <si>
    <t>坂本　彪真</t>
    <rPh sb="0" eb="2">
      <t>サカモト</t>
    </rPh>
    <rPh sb="3" eb="5">
      <t>ヒョウマ</t>
    </rPh>
    <phoneticPr fontId="17"/>
  </si>
  <si>
    <t>JIS A 1481-1</t>
    <phoneticPr fontId="5"/>
  </si>
  <si>
    <t>2409合0044号</t>
    <rPh sb="4" eb="5">
      <t>ゴウ</t>
    </rPh>
    <rPh sb="9" eb="10">
      <t>ゴウ</t>
    </rPh>
    <phoneticPr fontId="17"/>
  </si>
  <si>
    <t>坂本　彪真</t>
    <rPh sb="0" eb="2">
      <t>サカモト</t>
    </rPh>
    <rPh sb="3" eb="5">
      <t>ヒョウマ</t>
    </rPh>
    <phoneticPr fontId="5"/>
  </si>
  <si>
    <t>TEL         0120-876-490</t>
    <phoneticPr fontId="5"/>
  </si>
  <si>
    <t>2025年5月1日～2025年5月1日</t>
    <rPh sb="4" eb="5">
      <t>ネン</t>
    </rPh>
    <rPh sb="6" eb="7">
      <t>ツキ</t>
    </rPh>
    <rPh sb="8" eb="9">
      <t>ヒ</t>
    </rPh>
    <rPh sb="14" eb="15">
      <t>ネン</t>
    </rPh>
    <rPh sb="16" eb="17">
      <t>ツキ</t>
    </rPh>
    <rPh sb="18" eb="19">
      <t>ヒ</t>
    </rPh>
    <phoneticPr fontId="5"/>
  </si>
  <si>
    <t>TEL　0120-876-490</t>
    <phoneticPr fontId="17"/>
  </si>
  <si>
    <t>　事業者名：株式会社山﨑組　
　　　住所：〒694-0053
　　　　　　島根県大田市鳥井町鳥越413-14
　　　TEL ：0120-876-490</t>
    <rPh sb="1" eb="5">
      <t>ジギョウシャメイ</t>
    </rPh>
    <rPh sb="6" eb="10">
      <t>カブシキカイシャ</t>
    </rPh>
    <rPh sb="10" eb="13">
      <t>ヤマサキグミ</t>
    </rPh>
    <rPh sb="18" eb="20">
      <t>ジュウショ</t>
    </rPh>
    <rPh sb="37" eb="40">
      <t>シマネケン</t>
    </rPh>
    <rPh sb="40" eb="43">
      <t>オオダシ</t>
    </rPh>
    <rPh sb="43" eb="46">
      <t>トリイチョウ</t>
    </rPh>
    <rPh sb="46" eb="48">
      <t>トリゴエ</t>
    </rPh>
    <phoneticPr fontId="5"/>
  </si>
  <si>
    <t>〒 694-0051
島根県大田市久手町波根西1767-1
株式会社山﨑組　分析室　　受付担当行
TEL 0120-876-490</t>
    <rPh sb="11" eb="14">
      <t>シマネケン</t>
    </rPh>
    <rPh sb="14" eb="17">
      <t>オオダシ</t>
    </rPh>
    <rPh sb="17" eb="19">
      <t>クテ</t>
    </rPh>
    <rPh sb="19" eb="20">
      <t>マチ</t>
    </rPh>
    <rPh sb="20" eb="22">
      <t>ハネ</t>
    </rPh>
    <rPh sb="22" eb="23">
      <t>ニシ</t>
    </rPh>
    <rPh sb="30" eb="37">
      <t>カブシキカイシャヤマサキグミ</t>
    </rPh>
    <rPh sb="38" eb="41">
      <t>ブンセキシツ</t>
    </rPh>
    <phoneticPr fontId="5"/>
  </si>
  <si>
    <r>
      <t>件名(現場名など）</t>
    </r>
    <r>
      <rPr>
        <b/>
        <sz val="16"/>
        <color rgb="FFFF0000"/>
        <rFont val="Yu Gothic"/>
        <family val="3"/>
        <charset val="128"/>
        <scheme val="minor"/>
      </rPr>
      <t>*必須</t>
    </r>
    <rPh sb="3" eb="6">
      <t>ゲンバメイ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</si>
</sst>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76" formatCode="[$-F800]dddd\,\ mmmm\ dd\,\ yyyy"/>
    <numFmt numFmtId="177" formatCode="0_);[Red]\(0\)"/>
    <numFmt numFmtId="178" formatCode="yyyy&quot;年&quot;m&quot;月&quot;d&quot;日&quot;;@"/>
    <numFmt numFmtId="179" formatCode="@&quot;　御中&quot;"/>
    <numFmt numFmtId="180" formatCode="yyyymmdd"/>
    <numFmt numFmtId="181" formatCode="0_ "/>
  </numFmts>
  <fonts count="90">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u/>
      <sz val="11"/>
      <color theme="10"/>
      <name val="Yu Gothic"/>
      <family val="2"/>
      <scheme val="minor"/>
    </font>
    <font>
      <sz val="6"/>
      <name val="Yu Gothic"/>
      <family val="3"/>
      <charset val="128"/>
      <scheme val="minor"/>
    </font>
    <font>
      <sz val="11"/>
      <color theme="1"/>
      <name val="メイリオ"/>
      <family val="3"/>
      <charset val="128"/>
    </font>
    <font>
      <sz val="11"/>
      <name val="メイリオ"/>
      <family val="3"/>
      <charset val="128"/>
    </font>
    <font>
      <b/>
      <sz val="11"/>
      <color theme="1"/>
      <name val="游ゴシック"/>
      <family val="3"/>
      <charset val="128"/>
    </font>
    <font>
      <sz val="11"/>
      <name val="Calibri"/>
      <family val="2"/>
    </font>
    <font>
      <b/>
      <sz val="12"/>
      <color theme="1"/>
      <name val="游ゴシック"/>
      <family val="3"/>
      <charset val="128"/>
    </font>
    <font>
      <sz val="12"/>
      <color theme="1"/>
      <name val="Yu Gothic"/>
      <family val="2"/>
      <scheme val="minor"/>
    </font>
    <font>
      <sz val="11"/>
      <color theme="1"/>
      <name val="游ゴシック"/>
      <family val="3"/>
      <charset val="128"/>
    </font>
    <font>
      <b/>
      <sz val="18"/>
      <color theme="1"/>
      <name val="游ゴシック"/>
      <family val="3"/>
      <charset val="128"/>
    </font>
    <font>
      <sz val="11"/>
      <color theme="1"/>
      <name val="ＭＳ Ｐゴシック"/>
      <family val="3"/>
      <charset val="128"/>
    </font>
    <font>
      <sz val="11"/>
      <color theme="1"/>
      <name val="Yu Gothic"/>
      <family val="3"/>
      <charset val="128"/>
      <scheme val="minor"/>
    </font>
    <font>
      <b/>
      <sz val="18"/>
      <color theme="1"/>
      <name val="Yu Gothic"/>
      <family val="3"/>
      <charset val="128"/>
      <scheme val="minor"/>
    </font>
    <font>
      <sz val="6"/>
      <name val="Yu Gothic"/>
      <family val="2"/>
      <charset val="128"/>
      <scheme val="minor"/>
    </font>
    <font>
      <sz val="8"/>
      <color theme="1"/>
      <name val="Yu Gothic"/>
      <family val="2"/>
      <charset val="128"/>
      <scheme val="minor"/>
    </font>
    <font>
      <b/>
      <sz val="11"/>
      <color theme="1"/>
      <name val="Yu Gothic"/>
      <family val="3"/>
      <charset val="128"/>
      <scheme val="minor"/>
    </font>
    <font>
      <sz val="10"/>
      <color theme="1"/>
      <name val="Yu Gothic"/>
      <family val="2"/>
      <charset val="128"/>
      <scheme val="minor"/>
    </font>
    <font>
      <sz val="6"/>
      <color theme="1"/>
      <name val="Yu Gothic"/>
      <family val="2"/>
      <charset val="128"/>
      <scheme val="minor"/>
    </font>
    <font>
      <b/>
      <sz val="16"/>
      <color theme="1"/>
      <name val="Yu Gothic"/>
      <family val="3"/>
      <charset val="128"/>
      <scheme val="minor"/>
    </font>
    <font>
      <sz val="14"/>
      <color theme="1"/>
      <name val="Yu Gothic"/>
      <family val="3"/>
      <charset val="128"/>
      <scheme val="minor"/>
    </font>
    <font>
      <b/>
      <sz val="20"/>
      <color theme="1"/>
      <name val="Yu Gothic"/>
      <family val="3"/>
      <charset val="128"/>
      <scheme val="minor"/>
    </font>
    <font>
      <sz val="18"/>
      <color theme="1"/>
      <name val="Yu Gothic"/>
      <family val="3"/>
      <charset val="128"/>
      <scheme val="minor"/>
    </font>
    <font>
      <sz val="14"/>
      <color theme="1"/>
      <name val="Yu Gothic"/>
      <family val="2"/>
      <charset val="128"/>
      <scheme val="minor"/>
    </font>
    <font>
      <b/>
      <sz val="14"/>
      <color theme="1"/>
      <name val="Yu Gothic"/>
      <family val="3"/>
      <charset val="128"/>
      <scheme val="minor"/>
    </font>
    <font>
      <sz val="10"/>
      <color theme="1"/>
      <name val="Yu Gothic"/>
      <family val="3"/>
      <charset val="128"/>
      <scheme val="minor"/>
    </font>
    <font>
      <sz val="9"/>
      <color theme="1"/>
      <name val="Yu Gothic"/>
      <family val="2"/>
      <charset val="128"/>
      <scheme val="minor"/>
    </font>
    <font>
      <b/>
      <u/>
      <sz val="12"/>
      <color theme="1"/>
      <name val="游ゴシック"/>
      <family val="3"/>
      <charset val="128"/>
    </font>
    <font>
      <sz val="12"/>
      <name val="Calibri"/>
      <family val="2"/>
    </font>
    <font>
      <sz val="12"/>
      <color theme="1"/>
      <name val="游ゴシック"/>
      <family val="3"/>
      <charset val="128"/>
    </font>
    <font>
      <sz val="12"/>
      <name val="游ゴシック"/>
      <family val="3"/>
      <charset val="128"/>
    </font>
    <font>
      <sz val="12"/>
      <name val="ＭＳ Ｐゴシック"/>
      <family val="2"/>
      <charset val="128"/>
    </font>
    <font>
      <u/>
      <sz val="12"/>
      <color theme="10"/>
      <name val="Yu Gothic"/>
      <family val="2"/>
      <scheme val="minor"/>
    </font>
    <font>
      <b/>
      <sz val="12"/>
      <name val="游ゴシック"/>
      <family val="3"/>
      <charset val="128"/>
    </font>
    <font>
      <sz val="12"/>
      <color theme="1"/>
      <name val="Calibri"/>
      <family val="2"/>
    </font>
    <font>
      <sz val="12"/>
      <color theme="1"/>
      <name val="ＭＳ Ｐゴシック"/>
      <family val="2"/>
      <charset val="128"/>
    </font>
    <font>
      <b/>
      <sz val="14"/>
      <color theme="1"/>
      <name val="游ゴシック"/>
      <family val="3"/>
      <charset val="128"/>
    </font>
    <font>
      <b/>
      <sz val="12"/>
      <name val="ＭＳ Ｐゴシック"/>
      <family val="2"/>
      <charset val="128"/>
    </font>
    <font>
      <b/>
      <sz val="12"/>
      <name val="Calibri"/>
      <family val="2"/>
    </font>
    <font>
      <sz val="14"/>
      <name val="Calibri"/>
      <family val="2"/>
    </font>
    <font>
      <sz val="14"/>
      <color theme="1"/>
      <name val="Yu Gothic"/>
      <family val="2"/>
      <scheme val="minor"/>
    </font>
    <font>
      <sz val="16"/>
      <name val="Calibri"/>
      <family val="2"/>
    </font>
    <font>
      <sz val="18"/>
      <name val="Calibri"/>
      <family val="2"/>
    </font>
    <font>
      <sz val="18"/>
      <color theme="1"/>
      <name val="Yu Gothic"/>
      <family val="2"/>
      <scheme val="minor"/>
    </font>
    <font>
      <b/>
      <sz val="22"/>
      <name val="游ゴシック"/>
      <family val="3"/>
      <charset val="128"/>
    </font>
    <font>
      <sz val="16"/>
      <color theme="1"/>
      <name val="游ゴシック"/>
      <family val="3"/>
      <charset val="128"/>
    </font>
    <font>
      <sz val="9"/>
      <color theme="1"/>
      <name val="Yu Gothic"/>
      <family val="2"/>
      <scheme val="minor"/>
    </font>
    <font>
      <sz val="8"/>
      <color theme="1"/>
      <name val="Yu Gothic"/>
      <family val="2"/>
      <scheme val="minor"/>
    </font>
    <font>
      <b/>
      <sz val="11"/>
      <name val="メイリオ"/>
      <family val="3"/>
      <charset val="128"/>
    </font>
    <font>
      <sz val="9"/>
      <color theme="1"/>
      <name val="メイリオ"/>
      <family val="3"/>
      <charset val="128"/>
    </font>
    <font>
      <sz val="6"/>
      <name val="ＭＳ Ｐゴシック"/>
      <family val="3"/>
      <charset val="128"/>
    </font>
    <font>
      <u/>
      <sz val="11"/>
      <name val="メイリオ"/>
      <family val="3"/>
      <charset val="128"/>
    </font>
    <font>
      <b/>
      <sz val="14"/>
      <name val="メイリオ"/>
      <family val="3"/>
      <charset val="128"/>
    </font>
    <font>
      <sz val="10"/>
      <name val="メイリオ"/>
      <family val="3"/>
      <charset val="128"/>
    </font>
    <font>
      <sz val="14"/>
      <name val="メイリオ"/>
      <family val="3"/>
      <charset val="128"/>
    </font>
    <font>
      <b/>
      <sz val="14"/>
      <color indexed="18"/>
      <name val="メイリオ"/>
      <family val="3"/>
      <charset val="128"/>
    </font>
    <font>
      <b/>
      <sz val="16"/>
      <color indexed="18"/>
      <name val="メイリオ"/>
      <family val="3"/>
      <charset val="128"/>
    </font>
    <font>
      <b/>
      <sz val="11"/>
      <color indexed="18"/>
      <name val="メイリオ"/>
      <family val="3"/>
      <charset val="128"/>
    </font>
    <font>
      <sz val="11"/>
      <color indexed="18"/>
      <name val="メイリオ"/>
      <family val="3"/>
      <charset val="128"/>
    </font>
    <font>
      <b/>
      <sz val="20"/>
      <name val="メイリオ"/>
      <family val="3"/>
      <charset val="128"/>
    </font>
    <font>
      <b/>
      <sz val="20"/>
      <color theme="4"/>
      <name val="メイリオ"/>
      <family val="3"/>
      <charset val="128"/>
    </font>
    <font>
      <u/>
      <sz val="10"/>
      <color theme="10"/>
      <name val="Yu Gothic"/>
      <family val="2"/>
      <scheme val="minor"/>
    </font>
    <font>
      <sz val="8"/>
      <name val="メイリオ"/>
      <family val="3"/>
      <charset val="128"/>
    </font>
    <font>
      <sz val="10"/>
      <color theme="1"/>
      <name val="Yu Gothic"/>
      <family val="2"/>
      <scheme val="minor"/>
    </font>
    <font>
      <sz val="9"/>
      <color theme="1"/>
      <name val="Yu Gothic"/>
      <family val="3"/>
      <charset val="128"/>
      <scheme val="minor"/>
    </font>
    <font>
      <b/>
      <sz val="26"/>
      <color theme="1"/>
      <name val="Yu Gothic"/>
      <family val="3"/>
      <charset val="128"/>
      <scheme val="minor"/>
    </font>
    <font>
      <sz val="8"/>
      <color theme="1"/>
      <name val="Yu Gothic"/>
      <family val="3"/>
      <charset val="128"/>
      <scheme val="minor"/>
    </font>
    <font>
      <sz val="11"/>
      <color rgb="FFFF0000"/>
      <name val="Yu Gothic"/>
      <family val="2"/>
      <scheme val="minor"/>
    </font>
    <font>
      <sz val="11"/>
      <color rgb="FFFF0000"/>
      <name val="Yu Gothic"/>
      <family val="3"/>
      <charset val="128"/>
      <scheme val="minor"/>
    </font>
    <font>
      <sz val="11"/>
      <name val="游ゴシック"/>
      <family val="3"/>
      <charset val="128"/>
    </font>
    <font>
      <b/>
      <u/>
      <sz val="14"/>
      <color theme="1"/>
      <name val="游ゴシック"/>
      <family val="3"/>
      <charset val="128"/>
    </font>
    <font>
      <sz val="16"/>
      <color theme="1"/>
      <name val="Yu Gothic"/>
      <family val="3"/>
      <charset val="128"/>
      <scheme val="minor"/>
    </font>
    <font>
      <sz val="16"/>
      <name val="Yu Gothic"/>
      <family val="3"/>
      <charset val="128"/>
      <scheme val="minor"/>
    </font>
    <font>
      <b/>
      <sz val="16"/>
      <name val="Yu Gothic"/>
      <family val="3"/>
      <charset val="128"/>
      <scheme val="minor"/>
    </font>
    <font>
      <sz val="20"/>
      <name val="Yu Gothic"/>
      <family val="3"/>
      <charset val="128"/>
      <scheme val="minor"/>
    </font>
    <font>
      <u/>
      <sz val="16"/>
      <color theme="10"/>
      <name val="Yu Gothic"/>
      <family val="3"/>
      <charset val="128"/>
      <scheme val="minor"/>
    </font>
    <font>
      <b/>
      <u/>
      <sz val="16"/>
      <color theme="1"/>
      <name val="Yu Gothic"/>
      <family val="3"/>
      <charset val="128"/>
      <scheme val="minor"/>
    </font>
    <font>
      <b/>
      <sz val="20"/>
      <name val="Yu Gothic"/>
      <family val="3"/>
      <charset val="128"/>
      <scheme val="minor"/>
    </font>
    <font>
      <sz val="20"/>
      <color theme="1"/>
      <name val="Yu Gothic"/>
      <family val="3"/>
      <charset val="128"/>
      <scheme val="minor"/>
    </font>
    <font>
      <b/>
      <sz val="16"/>
      <color rgb="FFFF0000"/>
      <name val="Yu Gothic"/>
      <family val="3"/>
      <charset val="128"/>
      <scheme val="minor"/>
    </font>
    <font>
      <u/>
      <sz val="16"/>
      <color theme="1"/>
      <name val="Yu Gothic"/>
      <family val="3"/>
      <charset val="128"/>
      <scheme val="minor"/>
    </font>
    <font>
      <sz val="16"/>
      <color rgb="FFFF0000"/>
      <name val="Yu Gothic"/>
      <family val="3"/>
      <charset val="128"/>
      <scheme val="minor"/>
    </font>
    <font>
      <sz val="16"/>
      <color theme="0"/>
      <name val="Yu Gothic"/>
      <family val="3"/>
      <charset val="128"/>
      <scheme val="minor"/>
    </font>
    <font>
      <sz val="16"/>
      <color theme="2"/>
      <name val="Yu Gothic"/>
      <family val="3"/>
      <charset val="128"/>
      <scheme val="minor"/>
    </font>
    <font>
      <b/>
      <sz val="12"/>
      <color theme="1"/>
      <name val="Yu Gothic"/>
      <family val="3"/>
      <charset val="128"/>
      <scheme val="minor"/>
    </font>
    <font>
      <sz val="12"/>
      <name val="Yu Gothic"/>
      <family val="3"/>
      <charset val="128"/>
      <scheme val="minor"/>
    </font>
    <font>
      <sz val="12"/>
      <color theme="1"/>
      <name val="Yu Gothic"/>
      <family val="3"/>
      <charset val="128"/>
      <scheme val="minor"/>
    </font>
  </fonts>
  <fills count="12">
    <fill>
      <patternFill patternType="none"/>
    </fill>
    <fill>
      <patternFill patternType="gray125"/>
    </fill>
    <fill>
      <patternFill patternType="solid">
        <fgColor theme="7" tint="0.59999389629810485"/>
        <bgColor indexed="64"/>
      </patternFill>
    </fill>
    <fill>
      <patternFill patternType="solid">
        <fgColor rgb="FFFBE4D5"/>
        <bgColor rgb="FFFBE4D5"/>
      </patternFill>
    </fill>
    <fill>
      <patternFill patternType="solid">
        <fgColor rgb="FFD9E2F3"/>
        <bgColor rgb="FFD9E2F3"/>
      </patternFill>
    </fill>
    <fill>
      <patternFill patternType="solid">
        <fgColor rgb="FFF2F2F2"/>
        <bgColor rgb="FFF2F2F2"/>
      </patternFill>
    </fill>
    <fill>
      <patternFill patternType="solid">
        <fgColor rgb="FFE2EFD9"/>
        <bgColor rgb="FFE2EFD9"/>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s>
  <borders count="20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medium">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auto="1"/>
      </bottom>
      <diagonal/>
    </border>
    <border>
      <left/>
      <right/>
      <top/>
      <bottom style="medium">
        <color rgb="FF000000"/>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auto="1"/>
      </top>
      <bottom style="thin">
        <color indexed="64"/>
      </bottom>
      <diagonal/>
    </border>
    <border>
      <left style="thin">
        <color auto="1"/>
      </left>
      <right/>
      <top style="medium">
        <color auto="1"/>
      </top>
      <bottom/>
      <diagonal/>
    </border>
    <border>
      <left/>
      <right/>
      <top style="medium">
        <color indexed="64"/>
      </top>
      <bottom/>
      <diagonal/>
    </border>
    <border>
      <left style="thin">
        <color auto="1"/>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medium">
        <color indexed="64"/>
      </left>
      <right/>
      <top style="medium">
        <color indexed="64"/>
      </top>
      <bottom/>
      <diagonal/>
    </border>
    <border>
      <left/>
      <right style="thin">
        <color rgb="FF000000"/>
      </right>
      <top style="medium">
        <color indexed="64"/>
      </top>
      <bottom/>
      <diagonal/>
    </border>
    <border>
      <left/>
      <right/>
      <top style="medium">
        <color indexed="64"/>
      </top>
      <bottom style="thin">
        <color rgb="FF000000"/>
      </bottom>
      <diagonal/>
    </border>
    <border>
      <left style="thin">
        <color indexed="64"/>
      </left>
      <right/>
      <top style="medium">
        <color indexed="64"/>
      </top>
      <bottom style="thin">
        <color rgb="FF000000"/>
      </bottom>
      <diagonal/>
    </border>
    <border>
      <left/>
      <right style="thin">
        <color indexed="64"/>
      </right>
      <top style="medium">
        <color indexed="64"/>
      </top>
      <bottom style="thin">
        <color rgb="FF000000"/>
      </bottom>
      <diagonal/>
    </border>
    <border>
      <left style="medium">
        <color auto="1"/>
      </left>
      <right/>
      <top/>
      <bottom/>
      <diagonal/>
    </border>
    <border>
      <left/>
      <right style="medium">
        <color indexed="64"/>
      </right>
      <top style="thin">
        <color rgb="FF000000"/>
      </top>
      <bottom/>
      <diagonal/>
    </border>
    <border>
      <left/>
      <right style="thin">
        <color indexed="64"/>
      </right>
      <top/>
      <bottom style="thin">
        <color rgb="FF000000"/>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right style="medium">
        <color indexed="64"/>
      </right>
      <top style="thin">
        <color rgb="FF000000"/>
      </top>
      <bottom style="thin">
        <color indexed="64"/>
      </bottom>
      <diagonal/>
    </border>
    <border>
      <left style="medium">
        <color indexed="64"/>
      </left>
      <right/>
      <top/>
      <bottom style="medium">
        <color indexed="64"/>
      </bottom>
      <diagonal/>
    </border>
    <border>
      <left/>
      <right style="thin">
        <color rgb="FF000000"/>
      </right>
      <top/>
      <bottom style="medium">
        <color indexed="64"/>
      </bottom>
      <diagonal/>
    </border>
    <border>
      <left style="thin">
        <color rgb="FF000000"/>
      </left>
      <right/>
      <top/>
      <bottom style="medium">
        <color indexed="64"/>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top/>
      <bottom/>
      <diagonal/>
    </border>
    <border>
      <left style="medium">
        <color indexed="64"/>
      </left>
      <right/>
      <top/>
      <bottom style="thin">
        <color indexed="64"/>
      </bottom>
      <diagonal/>
    </border>
    <border>
      <left/>
      <right style="medium">
        <color indexed="64"/>
      </right>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right/>
      <top style="medium">
        <color rgb="FFFF0000"/>
      </top>
      <bottom/>
      <diagonal/>
    </border>
    <border>
      <left style="medium">
        <color rgb="FFFF0000"/>
      </left>
      <right/>
      <top style="medium">
        <color rgb="FFFF0000"/>
      </top>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right style="medium">
        <color rgb="FFFF0000"/>
      </right>
      <top style="medium">
        <color rgb="FFFF0000"/>
      </top>
      <bottom/>
      <diagonal/>
    </border>
    <border>
      <left style="thin">
        <color rgb="FF000000"/>
      </left>
      <right style="medium">
        <color rgb="FF000000"/>
      </right>
      <top/>
      <bottom style="thin">
        <color rgb="FF000000"/>
      </bottom>
      <diagonal/>
    </border>
    <border>
      <left style="thin">
        <color rgb="FF000000"/>
      </left>
      <right/>
      <top style="medium">
        <color indexed="64"/>
      </top>
      <bottom/>
      <diagonal/>
    </border>
    <border>
      <left/>
      <right style="thin">
        <color indexed="64"/>
      </right>
      <top/>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000000"/>
      </left>
      <right style="thin">
        <color rgb="FF000000"/>
      </right>
      <top style="thin">
        <color rgb="FF000000"/>
      </top>
      <bottom style="thin">
        <color indexed="64"/>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indexed="64"/>
      </bottom>
      <diagonal/>
    </border>
    <border>
      <left/>
      <right style="thin">
        <color indexed="64"/>
      </right>
      <top style="thin">
        <color indexed="64"/>
      </top>
      <bottom/>
      <diagonal/>
    </border>
    <border>
      <left/>
      <right/>
      <top style="medium">
        <color theme="1"/>
      </top>
      <bottom style="medium">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right/>
      <top style="thin">
        <color theme="1"/>
      </top>
      <bottom style="thin">
        <color indexed="64"/>
      </bottom>
      <diagonal/>
    </border>
    <border>
      <left style="thin">
        <color theme="1"/>
      </left>
      <right style="thin">
        <color indexed="64"/>
      </right>
      <top style="thin">
        <color theme="1"/>
      </top>
      <bottom style="thin">
        <color theme="1"/>
      </bottom>
      <diagonal/>
    </border>
    <border>
      <left style="thin">
        <color indexed="64"/>
      </left>
      <right/>
      <top style="thin">
        <color theme="1"/>
      </top>
      <bottom style="thin">
        <color theme="1"/>
      </bottom>
      <diagonal/>
    </border>
    <border>
      <left style="thin">
        <color indexed="64"/>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right style="thin">
        <color theme="1"/>
      </right>
      <top style="thin">
        <color theme="1"/>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rgb="FF000000"/>
      </top>
      <bottom/>
      <diagonal/>
    </border>
    <border>
      <left/>
      <right style="thin">
        <color indexed="64"/>
      </right>
      <top style="thin">
        <color rgb="FF000000"/>
      </top>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right style="thin">
        <color auto="1"/>
      </right>
      <top style="medium">
        <color auto="1"/>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thick">
        <color indexed="64"/>
      </left>
      <right/>
      <top style="thick">
        <color indexed="64"/>
      </top>
      <bottom style="thin">
        <color rgb="FF000000"/>
      </bottom>
      <diagonal/>
    </border>
    <border>
      <left/>
      <right/>
      <top style="thick">
        <color indexed="64"/>
      </top>
      <bottom style="thin">
        <color rgb="FF000000"/>
      </bottom>
      <diagonal/>
    </border>
    <border>
      <left/>
      <right style="thin">
        <color rgb="FF000000"/>
      </right>
      <top style="thick">
        <color indexed="64"/>
      </top>
      <bottom style="thin">
        <color rgb="FF000000"/>
      </bottom>
      <diagonal/>
    </border>
    <border>
      <left style="thin">
        <color rgb="FF000000"/>
      </left>
      <right/>
      <top style="thick">
        <color indexed="64"/>
      </top>
      <bottom style="thin">
        <color rgb="FF000000"/>
      </bottom>
      <diagonal/>
    </border>
    <border>
      <left/>
      <right style="thick">
        <color indexed="64"/>
      </right>
      <top style="thick">
        <color indexed="64"/>
      </top>
      <bottom style="thin">
        <color rgb="FF000000"/>
      </bottom>
      <diagonal/>
    </border>
    <border>
      <left style="thick">
        <color indexed="64"/>
      </left>
      <right/>
      <top style="thin">
        <color rgb="FF000000"/>
      </top>
      <bottom style="thin">
        <color rgb="FF000000"/>
      </bottom>
      <diagonal/>
    </border>
    <border>
      <left/>
      <right style="thick">
        <color indexed="64"/>
      </right>
      <top style="thin">
        <color rgb="FF000000"/>
      </top>
      <bottom style="thin">
        <color rgb="FF000000"/>
      </bottom>
      <diagonal/>
    </border>
    <border>
      <left style="thick">
        <color indexed="64"/>
      </left>
      <right/>
      <top style="thin">
        <color rgb="FF000000"/>
      </top>
      <bottom/>
      <diagonal/>
    </border>
    <border>
      <left/>
      <right style="thick">
        <color indexed="64"/>
      </right>
      <top style="thin">
        <color rgb="FF000000"/>
      </top>
      <bottom/>
      <diagonal/>
    </border>
    <border>
      <left style="thick">
        <color indexed="64"/>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n">
        <color rgb="FF000000"/>
      </right>
      <top style="thick">
        <color indexed="64"/>
      </top>
      <bottom/>
      <diagonal/>
    </border>
    <border>
      <left style="thin">
        <color auto="1"/>
      </left>
      <right style="thin">
        <color auto="1"/>
      </right>
      <top style="thick">
        <color indexed="64"/>
      </top>
      <bottom style="thin">
        <color indexed="64"/>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rgb="FF000000"/>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bottom style="thin">
        <color indexed="64"/>
      </bottom>
      <diagonal/>
    </border>
    <border>
      <left style="thick">
        <color indexed="64"/>
      </left>
      <right style="thin">
        <color auto="1"/>
      </right>
      <top style="thick">
        <color indexed="64"/>
      </top>
      <bottom style="thin">
        <color indexed="64"/>
      </bottom>
      <diagonal/>
    </border>
    <border>
      <left style="thin">
        <color auto="1"/>
      </left>
      <right/>
      <top style="thick">
        <color indexed="64"/>
      </top>
      <bottom/>
      <diagonal/>
    </border>
    <border>
      <left/>
      <right style="thin">
        <color indexed="64"/>
      </right>
      <top style="thick">
        <color indexed="64"/>
      </top>
      <bottom/>
      <diagonal/>
    </border>
    <border>
      <left style="thin">
        <color auto="1"/>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s>
  <cellStyleXfs count="4">
    <xf numFmtId="0" fontId="0" fillId="0" borderId="0"/>
    <xf numFmtId="0" fontId="4" fillId="0" borderId="0" applyNumberFormat="0" applyFill="0" applyBorder="0" applyAlignment="0" applyProtection="0"/>
    <xf numFmtId="38" fontId="3" fillId="0" borderId="0" applyFont="0" applyFill="0" applyBorder="0" applyAlignment="0" applyProtection="0">
      <alignment vertical="center"/>
    </xf>
    <xf numFmtId="6" fontId="3" fillId="0" borderId="0" applyFont="0" applyFill="0" applyBorder="0" applyAlignment="0" applyProtection="0">
      <alignment vertical="center"/>
    </xf>
  </cellStyleXfs>
  <cellXfs count="944">
    <xf numFmtId="0" fontId="0" fillId="0" borderId="0" xfId="0"/>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vertical="center"/>
    </xf>
    <xf numFmtId="0" fontId="12" fillId="0" borderId="84" xfId="0" applyFont="1" applyBorder="1" applyAlignment="1">
      <alignment horizontal="center" vertical="center" shrinkToFit="1"/>
    </xf>
    <xf numFmtId="0" fontId="0" fillId="0" borderId="0" xfId="0" applyAlignment="1">
      <alignment horizontal="center" vertical="center"/>
    </xf>
    <xf numFmtId="0" fontId="18" fillId="0" borderId="0" xfId="0" applyFont="1" applyAlignment="1">
      <alignment vertical="center"/>
    </xf>
    <xf numFmtId="0" fontId="19" fillId="0" borderId="0" xfId="0" applyFont="1" applyAlignment="1">
      <alignment vertical="center"/>
    </xf>
    <xf numFmtId="0" fontId="20" fillId="0" borderId="0" xfId="0" applyFont="1" applyAlignment="1">
      <alignment vertical="top" wrapText="1"/>
    </xf>
    <xf numFmtId="0" fontId="15" fillId="0" borderId="0" xfId="0" applyFont="1" applyAlignment="1">
      <alignment vertical="center"/>
    </xf>
    <xf numFmtId="0" fontId="0" fillId="0" borderId="89" xfId="0" applyBorder="1" applyAlignment="1">
      <alignment vertical="center"/>
    </xf>
    <xf numFmtId="0" fontId="0" fillId="0" borderId="90" xfId="0" applyBorder="1" applyAlignment="1">
      <alignment vertical="center"/>
    </xf>
    <xf numFmtId="0" fontId="0" fillId="0" borderId="91" xfId="0" applyBorder="1" applyAlignment="1">
      <alignment vertical="center"/>
    </xf>
    <xf numFmtId="0" fontId="21" fillId="0" borderId="0" xfId="0" applyFont="1" applyAlignment="1">
      <alignment vertical="center"/>
    </xf>
    <xf numFmtId="0" fontId="0" fillId="0" borderId="95" xfId="0" applyBorder="1" applyAlignment="1">
      <alignment vertical="center"/>
    </xf>
    <xf numFmtId="0" fontId="23" fillId="0" borderId="0" xfId="0" applyFont="1" applyAlignment="1">
      <alignment vertical="center"/>
    </xf>
    <xf numFmtId="0" fontId="22" fillId="0" borderId="0" xfId="0" applyFont="1" applyAlignment="1">
      <alignment vertical="center"/>
    </xf>
    <xf numFmtId="0" fontId="26" fillId="0" borderId="0" xfId="0" applyFont="1" applyAlignment="1">
      <alignment vertical="center"/>
    </xf>
    <xf numFmtId="0" fontId="19" fillId="0" borderId="0" xfId="0" applyFont="1" applyAlignment="1">
      <alignment horizontal="left" vertical="center"/>
    </xf>
    <xf numFmtId="0" fontId="28" fillId="0" borderId="0" xfId="0" applyFont="1" applyAlignment="1">
      <alignment horizontal="left"/>
    </xf>
    <xf numFmtId="0" fontId="19" fillId="0" borderId="0" xfId="0" applyFont="1" applyAlignment="1">
      <alignment horizontal="left"/>
    </xf>
    <xf numFmtId="0" fontId="14" fillId="0" borderId="0" xfId="0" applyFont="1" applyAlignment="1">
      <alignment vertical="center"/>
    </xf>
    <xf numFmtId="0" fontId="32" fillId="0" borderId="6" xfId="0" applyFont="1" applyBorder="1" applyAlignment="1">
      <alignment horizontal="center" vertical="center" shrinkToFit="1"/>
    </xf>
    <xf numFmtId="0" fontId="32" fillId="0" borderId="0" xfId="0" applyFont="1" applyAlignment="1">
      <alignment vertical="center"/>
    </xf>
    <xf numFmtId="0" fontId="32" fillId="0" borderId="24" xfId="0" applyFont="1" applyBorder="1" applyAlignment="1">
      <alignment horizontal="center" vertical="center" shrinkToFit="1"/>
    </xf>
    <xf numFmtId="0" fontId="0" fillId="0" borderId="32" xfId="0" applyBorder="1" applyAlignment="1">
      <alignment vertical="center"/>
    </xf>
    <xf numFmtId="176" fontId="0" fillId="0" borderId="0" xfId="0" applyNumberFormat="1" applyAlignment="1">
      <alignment vertical="center"/>
    </xf>
    <xf numFmtId="0" fontId="49" fillId="0" borderId="0" xfId="0" applyFont="1" applyAlignment="1">
      <alignment vertical="center"/>
    </xf>
    <xf numFmtId="0" fontId="50" fillId="0" borderId="0" xfId="0" applyFont="1" applyAlignment="1">
      <alignment vertical="center"/>
    </xf>
    <xf numFmtId="0" fontId="51" fillId="0" borderId="0" xfId="0" applyFont="1" applyAlignment="1">
      <alignment vertical="center" shrinkToFit="1"/>
    </xf>
    <xf numFmtId="58" fontId="7" fillId="0" borderId="0" xfId="0" applyNumberFormat="1" applyFont="1" applyAlignment="1">
      <alignment vertical="center" shrinkToFit="1"/>
    </xf>
    <xf numFmtId="0" fontId="54" fillId="0" borderId="0" xfId="0" applyFont="1" applyAlignment="1">
      <alignment vertical="center"/>
    </xf>
    <xf numFmtId="179" fontId="55" fillId="0" borderId="32" xfId="0" applyNumberFormat="1" applyFont="1" applyBorder="1" applyAlignment="1">
      <alignment horizontal="left" vertical="center"/>
    </xf>
    <xf numFmtId="0" fontId="55" fillId="0" borderId="32" xfId="0" applyFont="1" applyBorder="1" applyAlignment="1">
      <alignment horizontal="right" vertical="center"/>
    </xf>
    <xf numFmtId="0" fontId="55" fillId="0" borderId="0" xfId="0" applyFont="1" applyAlignment="1">
      <alignment horizontal="right" vertical="center"/>
    </xf>
    <xf numFmtId="0" fontId="56" fillId="0" borderId="0" xfId="0" applyFont="1" applyAlignment="1">
      <alignment vertical="center"/>
    </xf>
    <xf numFmtId="0" fontId="57" fillId="0" borderId="0" xfId="0" applyFont="1" applyAlignment="1">
      <alignment vertical="center"/>
    </xf>
    <xf numFmtId="0" fontId="7" fillId="0" borderId="0" xfId="0" applyFont="1"/>
    <xf numFmtId="0" fontId="7" fillId="0" borderId="0" xfId="0" applyFont="1" applyAlignment="1">
      <alignment horizontal="center"/>
    </xf>
    <xf numFmtId="0" fontId="52" fillId="0" borderId="0" xfId="0" applyFont="1" applyAlignment="1">
      <alignment horizontal="right" vertical="center"/>
    </xf>
    <xf numFmtId="14" fontId="52" fillId="0" borderId="0" xfId="0" applyNumberFormat="1" applyFont="1" applyAlignment="1">
      <alignment horizontal="left" vertical="center"/>
    </xf>
    <xf numFmtId="49" fontId="52" fillId="0" borderId="0" xfId="0" applyNumberFormat="1" applyFont="1" applyAlignment="1">
      <alignment horizontal="left" vertical="center"/>
    </xf>
    <xf numFmtId="0" fontId="56" fillId="0" borderId="0" xfId="0" applyFont="1"/>
    <xf numFmtId="0" fontId="56" fillId="0" borderId="0" xfId="0" applyFont="1" applyAlignment="1">
      <alignment horizontal="right"/>
    </xf>
    <xf numFmtId="0" fontId="64" fillId="0" borderId="0" xfId="1" applyFont="1" applyAlignment="1">
      <alignment vertical="center"/>
    </xf>
    <xf numFmtId="0" fontId="65" fillId="0" borderId="0" xfId="0" applyFont="1" applyAlignment="1">
      <alignment vertical="center"/>
    </xf>
    <xf numFmtId="0" fontId="7" fillId="0" borderId="98" xfId="0" applyFont="1" applyBorder="1" applyAlignment="1">
      <alignment horizontal="left" vertical="center"/>
    </xf>
    <xf numFmtId="0" fontId="6" fillId="0" borderId="99" xfId="0" applyFont="1" applyBorder="1" applyAlignment="1">
      <alignment vertical="center"/>
    </xf>
    <xf numFmtId="0" fontId="6" fillId="0" borderId="130" xfId="0" applyFont="1" applyBorder="1" applyAlignment="1">
      <alignment vertical="center"/>
    </xf>
    <xf numFmtId="0" fontId="7" fillId="0" borderId="108" xfId="0" applyFont="1" applyBorder="1"/>
    <xf numFmtId="0" fontId="7" fillId="0" borderId="124" xfId="0" applyFont="1" applyBorder="1"/>
    <xf numFmtId="0" fontId="7" fillId="0" borderId="41" xfId="0" applyFont="1" applyBorder="1"/>
    <xf numFmtId="0" fontId="7" fillId="0" borderId="42" xfId="0" applyFont="1" applyBorder="1"/>
    <xf numFmtId="0" fontId="7" fillId="0" borderId="43" xfId="0" applyFont="1" applyBorder="1"/>
    <xf numFmtId="0" fontId="56" fillId="0" borderId="0" xfId="0" applyFont="1" applyAlignment="1">
      <alignment horizontal="right" vertical="top"/>
    </xf>
    <xf numFmtId="0" fontId="56" fillId="0" borderId="0" xfId="0" applyFont="1" applyAlignment="1">
      <alignment vertical="top"/>
    </xf>
    <xf numFmtId="0" fontId="7" fillId="0" borderId="0" xfId="0" applyFont="1" applyAlignment="1">
      <alignment vertical="top"/>
    </xf>
    <xf numFmtId="0" fontId="6" fillId="0" borderId="42" xfId="0" applyFont="1" applyBorder="1" applyAlignment="1">
      <alignment vertical="center"/>
    </xf>
    <xf numFmtId="0" fontId="58" fillId="8" borderId="131" xfId="0" applyFont="1" applyFill="1" applyBorder="1" applyAlignment="1">
      <alignment vertical="center"/>
    </xf>
    <xf numFmtId="0" fontId="60" fillId="8" borderId="131" xfId="0" applyFont="1" applyFill="1" applyBorder="1" applyAlignment="1">
      <alignment vertical="center"/>
    </xf>
    <xf numFmtId="0" fontId="65" fillId="0" borderId="134" xfId="0" applyFont="1" applyBorder="1"/>
    <xf numFmtId="0" fontId="7" fillId="0" borderId="134" xfId="0" applyFont="1" applyBorder="1"/>
    <xf numFmtId="0" fontId="56" fillId="0" borderId="134" xfId="0" applyFont="1" applyBorder="1" applyAlignment="1">
      <alignment horizontal="center"/>
    </xf>
    <xf numFmtId="0" fontId="61" fillId="8" borderId="136" xfId="0" applyFont="1" applyFill="1" applyBorder="1" applyAlignment="1">
      <alignment horizontal="center" vertical="center"/>
    </xf>
    <xf numFmtId="0" fontId="61" fillId="8" borderId="137" xfId="0" applyFont="1" applyFill="1" applyBorder="1" applyAlignment="1">
      <alignment horizontal="center" vertical="center"/>
    </xf>
    <xf numFmtId="0" fontId="6" fillId="0" borderId="139" xfId="0" applyFont="1" applyBorder="1" applyAlignment="1">
      <alignment horizontal="center" vertical="center"/>
    </xf>
    <xf numFmtId="6" fontId="7" fillId="0" borderId="140" xfId="3" applyFont="1" applyBorder="1" applyAlignment="1">
      <alignment vertical="center"/>
    </xf>
    <xf numFmtId="0" fontId="6" fillId="9" borderId="139" xfId="0" applyFont="1" applyFill="1" applyBorder="1" applyAlignment="1">
      <alignment horizontal="center" vertical="center"/>
    </xf>
    <xf numFmtId="6" fontId="7" fillId="9" borderId="140" xfId="3" applyFont="1" applyFill="1" applyBorder="1" applyAlignment="1">
      <alignment vertical="center"/>
    </xf>
    <xf numFmtId="0" fontId="6" fillId="9" borderId="141" xfId="0" applyFont="1" applyFill="1" applyBorder="1" applyAlignment="1">
      <alignment horizontal="center" vertical="center"/>
    </xf>
    <xf numFmtId="6" fontId="7" fillId="9" borderId="144" xfId="3" applyFont="1" applyFill="1" applyBorder="1" applyAlignment="1">
      <alignment vertical="center"/>
    </xf>
    <xf numFmtId="0" fontId="6" fillId="10" borderId="145" xfId="0" applyFont="1" applyFill="1" applyBorder="1" applyAlignment="1">
      <alignment horizontal="left" vertical="center" indent="1"/>
    </xf>
    <xf numFmtId="0" fontId="7" fillId="0" borderId="146" xfId="0" applyFont="1" applyBorder="1"/>
    <xf numFmtId="6" fontId="7" fillId="10" borderId="146" xfId="0" applyNumberFormat="1" applyFont="1" applyFill="1" applyBorder="1" applyAlignment="1">
      <alignment vertical="center"/>
    </xf>
    <xf numFmtId="6" fontId="7" fillId="10" borderId="147" xfId="0" applyNumberFormat="1" applyFont="1" applyFill="1" applyBorder="1" applyAlignment="1">
      <alignment horizontal="right" vertical="center"/>
    </xf>
    <xf numFmtId="0" fontId="6" fillId="0" borderId="148" xfId="0" applyFont="1" applyBorder="1" applyAlignment="1">
      <alignment horizontal="left" vertical="center" indent="1"/>
    </xf>
    <xf numFmtId="0" fontId="61" fillId="0" borderId="132" xfId="0" applyFont="1" applyBorder="1" applyAlignment="1">
      <alignment horizontal="center" vertical="center"/>
    </xf>
    <xf numFmtId="6" fontId="61" fillId="0" borderId="140" xfId="3" applyFont="1" applyFill="1" applyBorder="1" applyAlignment="1">
      <alignment horizontal="right" vertical="center"/>
    </xf>
    <xf numFmtId="0" fontId="7" fillId="11" borderId="149" xfId="0" applyFont="1" applyFill="1" applyBorder="1" applyAlignment="1">
      <alignment horizontal="left" vertical="center" indent="1"/>
    </xf>
    <xf numFmtId="0" fontId="7" fillId="11" borderId="150" xfId="0" applyFont="1" applyFill="1" applyBorder="1" applyAlignment="1">
      <alignment vertical="center"/>
    </xf>
    <xf numFmtId="6" fontId="7" fillId="11" borderId="144" xfId="0" applyNumberFormat="1" applyFont="1" applyFill="1" applyBorder="1" applyAlignment="1">
      <alignment vertical="center"/>
    </xf>
    <xf numFmtId="0" fontId="7" fillId="0" borderId="135" xfId="0" applyFont="1" applyBorder="1"/>
    <xf numFmtId="0" fontId="65" fillId="0" borderId="133" xfId="0" applyFont="1" applyBorder="1"/>
    <xf numFmtId="0" fontId="7" fillId="0" borderId="133" xfId="0" applyFont="1" applyBorder="1"/>
    <xf numFmtId="0" fontId="7" fillId="0" borderId="132" xfId="0" applyFont="1" applyBorder="1"/>
    <xf numFmtId="0" fontId="7" fillId="0" borderId="152" xfId="0" applyFont="1" applyBorder="1"/>
    <xf numFmtId="0" fontId="7" fillId="0" borderId="140" xfId="0" applyFont="1" applyBorder="1"/>
    <xf numFmtId="0" fontId="65" fillId="0" borderId="152" xfId="0" applyFont="1" applyBorder="1"/>
    <xf numFmtId="6" fontId="7" fillId="0" borderId="144" xfId="3" applyFont="1" applyBorder="1" applyAlignment="1">
      <alignment vertical="center"/>
    </xf>
    <xf numFmtId="0" fontId="7" fillId="0" borderId="3" xfId="0" applyFont="1" applyBorder="1"/>
    <xf numFmtId="0" fontId="7" fillId="0" borderId="153" xfId="0" applyFont="1" applyBorder="1"/>
    <xf numFmtId="0" fontId="7" fillId="0" borderId="150" xfId="0" applyFont="1" applyBorder="1"/>
    <xf numFmtId="0" fontId="7" fillId="0" borderId="156" xfId="0" applyFont="1" applyBorder="1"/>
    <xf numFmtId="0" fontId="7" fillId="0" borderId="142" xfId="0" applyFont="1" applyBorder="1"/>
    <xf numFmtId="0" fontId="7" fillId="0" borderId="143" xfId="0" applyFont="1" applyBorder="1"/>
    <xf numFmtId="0" fontId="7" fillId="0" borderId="144" xfId="0" applyFont="1" applyBorder="1"/>
    <xf numFmtId="0" fontId="57" fillId="0" borderId="32" xfId="0" applyFont="1" applyBorder="1" applyAlignment="1">
      <alignment horizontal="left" vertical="center"/>
    </xf>
    <xf numFmtId="0" fontId="7" fillId="0" borderId="0" xfId="0" applyFont="1" applyAlignment="1">
      <alignment horizontal="left" indent="1"/>
    </xf>
    <xf numFmtId="0" fontId="67" fillId="0" borderId="0" xfId="0" applyFont="1" applyAlignment="1">
      <alignment vertical="center"/>
    </xf>
    <xf numFmtId="0" fontId="67" fillId="0" borderId="0" xfId="0" applyFont="1" applyAlignment="1">
      <alignment vertical="top" wrapText="1"/>
    </xf>
    <xf numFmtId="0" fontId="0" fillId="0" borderId="0" xfId="0" applyAlignment="1">
      <alignment horizontal="left" vertical="center"/>
    </xf>
    <xf numFmtId="180" fontId="0" fillId="0" borderId="0" xfId="0" applyNumberFormat="1" applyAlignment="1">
      <alignment vertical="center"/>
    </xf>
    <xf numFmtId="0" fontId="0" fillId="0" borderId="42" xfId="0" applyBorder="1" applyAlignment="1">
      <alignment horizontal="left" vertical="center"/>
    </xf>
    <xf numFmtId="49" fontId="29" fillId="0" borderId="0" xfId="0" applyNumberFormat="1" applyFont="1" applyAlignment="1">
      <alignment horizontal="left" vertical="center" wrapText="1"/>
    </xf>
    <xf numFmtId="49" fontId="2" fillId="0" borderId="0" xfId="0" applyNumberFormat="1" applyFont="1" applyAlignment="1">
      <alignment horizontal="left" vertical="center"/>
    </xf>
    <xf numFmtId="0" fontId="25" fillId="0" borderId="0" xfId="0" applyFont="1" applyAlignment="1">
      <alignment horizontal="left" vertical="center"/>
    </xf>
    <xf numFmtId="0" fontId="0" fillId="0" borderId="0" xfId="0" applyAlignment="1">
      <alignment horizontal="left" vertical="center" indent="1"/>
    </xf>
    <xf numFmtId="0" fontId="15" fillId="0" borderId="0" xfId="0" applyFont="1" applyAlignment="1">
      <alignment horizontal="left" vertical="center"/>
    </xf>
    <xf numFmtId="176" fontId="0" fillId="0" borderId="0" xfId="0" applyNumberFormat="1" applyAlignment="1">
      <alignment horizontal="center" vertical="center"/>
    </xf>
    <xf numFmtId="0" fontId="29" fillId="0" borderId="0" xfId="0" applyFont="1" applyAlignment="1">
      <alignment vertical="center"/>
    </xf>
    <xf numFmtId="0" fontId="69" fillId="0" borderId="0" xfId="0" applyFont="1" applyAlignment="1">
      <alignment vertical="center"/>
    </xf>
    <xf numFmtId="0" fontId="0" fillId="0" borderId="32" xfId="0" applyBorder="1" applyAlignment="1">
      <alignment horizontal="center" vertical="center"/>
    </xf>
    <xf numFmtId="176" fontId="66" fillId="0" borderId="0" xfId="0" applyNumberFormat="1" applyFont="1" applyAlignment="1">
      <alignment vertical="center"/>
    </xf>
    <xf numFmtId="0" fontId="67" fillId="0" borderId="0" xfId="0" applyFont="1" applyAlignment="1">
      <alignment vertical="center" wrapText="1"/>
    </xf>
    <xf numFmtId="0" fontId="0" fillId="0" borderId="106" xfId="0" applyBorder="1" applyAlignment="1">
      <alignment vertical="center"/>
    </xf>
    <xf numFmtId="0" fontId="0" fillId="0" borderId="99" xfId="0" applyBorder="1" applyAlignment="1">
      <alignment vertical="center"/>
    </xf>
    <xf numFmtId="0" fontId="0" fillId="0" borderId="100" xfId="0" applyBorder="1" applyAlignment="1">
      <alignment vertical="center"/>
    </xf>
    <xf numFmtId="0" fontId="0" fillId="0" borderId="62" xfId="0" applyBorder="1" applyAlignment="1">
      <alignment vertical="center"/>
    </xf>
    <xf numFmtId="0" fontId="0" fillId="0" borderId="93" xfId="0" applyBorder="1" applyAlignment="1">
      <alignment vertical="center"/>
    </xf>
    <xf numFmtId="0" fontId="0" fillId="0" borderId="74" xfId="0" applyBorder="1" applyAlignment="1">
      <alignment vertical="center"/>
    </xf>
    <xf numFmtId="0" fontId="0" fillId="0" borderId="79" xfId="0" applyBorder="1" applyAlignment="1">
      <alignment vertical="center"/>
    </xf>
    <xf numFmtId="0" fontId="0" fillId="0" borderId="98" xfId="0" applyBorder="1" applyAlignment="1">
      <alignment vertical="center"/>
    </xf>
    <xf numFmtId="0" fontId="0" fillId="0" borderId="130" xfId="0" applyBorder="1" applyAlignment="1">
      <alignment vertical="center"/>
    </xf>
    <xf numFmtId="0" fontId="0" fillId="0" borderId="108" xfId="0" applyBorder="1" applyAlignment="1">
      <alignment vertical="center"/>
    </xf>
    <xf numFmtId="0" fontId="0" fillId="0" borderId="124" xfId="0" applyBorder="1" applyAlignment="1">
      <alignment vertical="center"/>
    </xf>
    <xf numFmtId="0" fontId="0" fillId="0" borderId="41" xfId="0"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0" fillId="0" borderId="65" xfId="0" applyBorder="1" applyAlignment="1">
      <alignment vertical="center"/>
    </xf>
    <xf numFmtId="0" fontId="0" fillId="0" borderId="102" xfId="0" applyBorder="1" applyAlignment="1">
      <alignment vertical="center"/>
    </xf>
    <xf numFmtId="0" fontId="0" fillId="0" borderId="103" xfId="0" applyBorder="1" applyAlignment="1">
      <alignment vertical="center"/>
    </xf>
    <xf numFmtId="0" fontId="0" fillId="0" borderId="104" xfId="0" applyBorder="1" applyAlignment="1">
      <alignment vertical="center"/>
    </xf>
    <xf numFmtId="49" fontId="66" fillId="0" borderId="0" xfId="0" applyNumberFormat="1" applyFont="1" applyAlignment="1">
      <alignment vertical="center" wrapText="1"/>
    </xf>
    <xf numFmtId="0" fontId="20" fillId="0" borderId="0" xfId="0" applyFont="1" applyAlignment="1">
      <alignment vertical="center"/>
    </xf>
    <xf numFmtId="49" fontId="29" fillId="0" borderId="0" xfId="0" applyNumberFormat="1" applyFont="1" applyAlignment="1">
      <alignment vertical="center" wrapText="1"/>
    </xf>
    <xf numFmtId="31" fontId="66" fillId="0" borderId="0" xfId="0" applyNumberFormat="1" applyFont="1" applyAlignment="1">
      <alignment vertical="center"/>
    </xf>
    <xf numFmtId="0" fontId="12" fillId="0" borderId="0" xfId="0" applyFont="1" applyAlignment="1">
      <alignment vertical="center"/>
    </xf>
    <xf numFmtId="0" fontId="10" fillId="0" borderId="89" xfId="0" applyFont="1" applyBorder="1" applyAlignment="1">
      <alignment horizontal="left" vertical="center"/>
    </xf>
    <xf numFmtId="0" fontId="72" fillId="0" borderId="90" xfId="0" applyFont="1" applyBorder="1" applyAlignment="1">
      <alignment horizontal="left" vertical="center"/>
    </xf>
    <xf numFmtId="0" fontId="12" fillId="0" borderId="90" xfId="0" applyFont="1" applyBorder="1" applyAlignment="1">
      <alignment horizontal="left" vertical="center"/>
    </xf>
    <xf numFmtId="0" fontId="12" fillId="0" borderId="91" xfId="0" applyFont="1" applyBorder="1" applyAlignment="1">
      <alignment horizontal="left" vertical="center"/>
    </xf>
    <xf numFmtId="0" fontId="12" fillId="0" borderId="0" xfId="0" applyFont="1" applyAlignment="1">
      <alignment horizontal="left" vertical="center"/>
    </xf>
    <xf numFmtId="0" fontId="10" fillId="0" borderId="57" xfId="0" applyFont="1" applyBorder="1" applyAlignment="1">
      <alignment horizontal="left" vertical="center"/>
    </xf>
    <xf numFmtId="0" fontId="12" fillId="0" borderId="37" xfId="0" applyFont="1" applyBorder="1" applyAlignment="1">
      <alignment horizontal="left" vertical="center"/>
    </xf>
    <xf numFmtId="0" fontId="12" fillId="0" borderId="92" xfId="0" applyFont="1" applyBorder="1" applyAlignment="1">
      <alignment horizontal="left" vertical="center"/>
    </xf>
    <xf numFmtId="0" fontId="8" fillId="0" borderId="74" xfId="0" applyFont="1" applyBorder="1" applyAlignment="1">
      <alignment horizontal="left" vertical="top"/>
    </xf>
    <xf numFmtId="0" fontId="12" fillId="0" borderId="32" xfId="0" applyFont="1" applyBorder="1" applyAlignment="1">
      <alignment horizontal="left" vertical="center"/>
    </xf>
    <xf numFmtId="0" fontId="12" fillId="0" borderId="79" xfId="0" applyFont="1" applyBorder="1" applyAlignment="1">
      <alignment horizontal="left" vertical="center"/>
    </xf>
    <xf numFmtId="0" fontId="12" fillId="0" borderId="0" xfId="0" applyFont="1"/>
    <xf numFmtId="0" fontId="12" fillId="0" borderId="0" xfId="0" applyFont="1" applyAlignment="1">
      <alignment horizontal="center" vertical="center"/>
    </xf>
    <xf numFmtId="0" fontId="12" fillId="0" borderId="62" xfId="0" applyFont="1" applyBorder="1"/>
    <xf numFmtId="0" fontId="12" fillId="0" borderId="93" xfId="0" applyFont="1" applyBorder="1" applyAlignment="1">
      <alignment vertical="center"/>
    </xf>
    <xf numFmtId="0" fontId="12" fillId="0" borderId="62" xfId="0" applyFont="1" applyBorder="1" applyAlignment="1">
      <alignment vertical="center"/>
    </xf>
    <xf numFmtId="181" fontId="74" fillId="0" borderId="24" xfId="0" applyNumberFormat="1" applyFont="1" applyBorder="1" applyAlignment="1">
      <alignment horizontal="center" vertical="center" shrinkToFit="1"/>
    </xf>
    <xf numFmtId="0" fontId="74" fillId="0" borderId="6" xfId="0" applyFont="1" applyBorder="1" applyAlignment="1">
      <alignment horizontal="center" vertical="center" shrinkToFit="1"/>
    </xf>
    <xf numFmtId="0" fontId="74" fillId="0" borderId="78" xfId="0" applyFont="1" applyBorder="1" applyAlignment="1">
      <alignment horizontal="center" vertical="center" shrinkToFit="1"/>
    </xf>
    <xf numFmtId="0" fontId="74" fillId="0" borderId="24" xfId="0" applyFont="1" applyBorder="1" applyAlignment="1">
      <alignment horizontal="center" vertical="center" shrinkToFit="1"/>
    </xf>
    <xf numFmtId="0" fontId="74" fillId="0" borderId="0" xfId="0" applyFont="1" applyAlignment="1">
      <alignment vertical="center"/>
    </xf>
    <xf numFmtId="0" fontId="74" fillId="0" borderId="0" xfId="0" applyFont="1" applyAlignment="1">
      <alignment horizontal="center" vertical="center"/>
    </xf>
    <xf numFmtId="0" fontId="75" fillId="0" borderId="0" xfId="0" applyFont="1" applyAlignment="1">
      <alignment vertical="center"/>
    </xf>
    <xf numFmtId="0" fontId="22" fillId="0" borderId="0" xfId="0" applyFont="1" applyAlignment="1">
      <alignment horizontal="center" vertical="center"/>
    </xf>
    <xf numFmtId="0" fontId="78" fillId="0" borderId="0" xfId="1" applyFont="1" applyAlignment="1">
      <alignment vertical="center"/>
    </xf>
    <xf numFmtId="0" fontId="22" fillId="2" borderId="0" xfId="0" applyFont="1" applyFill="1" applyAlignment="1">
      <alignment vertical="center"/>
    </xf>
    <xf numFmtId="0" fontId="74" fillId="2" borderId="0" xfId="0" applyFont="1" applyFill="1" applyAlignment="1">
      <alignment vertical="center"/>
    </xf>
    <xf numFmtId="0" fontId="74" fillId="0" borderId="0" xfId="0" applyFont="1" applyAlignment="1">
      <alignment horizontal="left" vertical="center"/>
    </xf>
    <xf numFmtId="0" fontId="84" fillId="0" borderId="0" xfId="0" applyFont="1" applyAlignment="1">
      <alignment vertical="center"/>
    </xf>
    <xf numFmtId="0" fontId="74" fillId="0" borderId="0" xfId="0" applyFont="1"/>
    <xf numFmtId="0" fontId="85" fillId="0" borderId="0" xfId="0" applyFont="1" applyAlignment="1">
      <alignment vertical="center"/>
    </xf>
    <xf numFmtId="0" fontId="74" fillId="0" borderId="0" xfId="0" applyFont="1" applyAlignment="1" applyProtection="1">
      <alignment horizontal="center" vertical="center"/>
      <protection locked="0"/>
    </xf>
    <xf numFmtId="0" fontId="22" fillId="0" borderId="0" xfId="0" applyFont="1"/>
    <xf numFmtId="0" fontId="86" fillId="0" borderId="0" xfId="0" applyFont="1" applyAlignment="1">
      <alignment vertical="center"/>
    </xf>
    <xf numFmtId="0" fontId="28" fillId="0" borderId="0" xfId="0" applyFont="1" applyAlignment="1">
      <alignment vertical="center"/>
    </xf>
    <xf numFmtId="0" fontId="22" fillId="4" borderId="203" xfId="0" applyFont="1" applyFill="1" applyBorder="1" applyAlignment="1">
      <alignment horizontal="center" vertical="center"/>
    </xf>
    <xf numFmtId="0" fontId="22" fillId="4" borderId="190" xfId="0" applyFont="1" applyFill="1" applyBorder="1" applyAlignment="1">
      <alignment horizontal="center" vertical="center"/>
    </xf>
    <xf numFmtId="0" fontId="22" fillId="4" borderId="204" xfId="0" applyFont="1" applyFill="1" applyBorder="1" applyAlignment="1">
      <alignment horizontal="center" vertical="center"/>
    </xf>
    <xf numFmtId="0" fontId="22" fillId="4" borderId="205" xfId="0" applyFont="1" applyFill="1" applyBorder="1" applyAlignment="1">
      <alignment horizontal="center" vertical="center"/>
    </xf>
    <xf numFmtId="0" fontId="22" fillId="4" borderId="195" xfId="0" applyFont="1" applyFill="1" applyBorder="1" applyAlignment="1">
      <alignment horizontal="center" vertical="center"/>
    </xf>
    <xf numFmtId="0" fontId="22" fillId="4" borderId="206" xfId="0" applyFont="1" applyFill="1" applyBorder="1" applyAlignment="1">
      <alignment horizontal="center" vertical="center"/>
    </xf>
    <xf numFmtId="49" fontId="74" fillId="0" borderId="41" xfId="0" applyNumberFormat="1" applyFont="1" applyBorder="1" applyAlignment="1" applyProtection="1">
      <alignment horizontal="center" vertical="center" shrinkToFit="1"/>
      <protection locked="0"/>
    </xf>
    <xf numFmtId="49" fontId="74" fillId="0" borderId="42" xfId="0" applyNumberFormat="1" applyFont="1" applyBorder="1" applyAlignment="1" applyProtection="1">
      <alignment horizontal="center" vertical="center" shrinkToFit="1"/>
      <protection locked="0"/>
    </xf>
    <xf numFmtId="0" fontId="74" fillId="0" borderId="1" xfId="0" applyFont="1" applyBorder="1" applyAlignment="1" applyProtection="1">
      <alignment horizontal="center" vertical="center" shrinkToFit="1"/>
      <protection locked="0"/>
    </xf>
    <xf numFmtId="0" fontId="74" fillId="0" borderId="2" xfId="0" applyFont="1" applyBorder="1" applyAlignment="1" applyProtection="1">
      <alignment horizontal="center" vertical="center" shrinkToFit="1"/>
      <protection locked="0"/>
    </xf>
    <xf numFmtId="0" fontId="22" fillId="2" borderId="1" xfId="0" applyFont="1" applyFill="1" applyBorder="1" applyAlignment="1">
      <alignment horizontal="center" vertical="center"/>
    </xf>
    <xf numFmtId="0" fontId="22" fillId="2" borderId="2" xfId="0" applyFont="1" applyFill="1" applyBorder="1" applyAlignment="1">
      <alignment horizontal="center" vertical="center"/>
    </xf>
    <xf numFmtId="0" fontId="22" fillId="2" borderId="3" xfId="0" applyFont="1" applyFill="1" applyBorder="1" applyAlignment="1">
      <alignment horizontal="center" vertical="center"/>
    </xf>
    <xf numFmtId="0" fontId="22" fillId="0" borderId="1" xfId="0" applyFont="1" applyBorder="1" applyAlignment="1">
      <alignment horizontal="left"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0" xfId="0" applyFont="1" applyAlignment="1">
      <alignment horizontal="left" vertical="center" wrapText="1"/>
    </xf>
    <xf numFmtId="0" fontId="22" fillId="0" borderId="172" xfId="0" applyFont="1" applyBorder="1" applyAlignment="1">
      <alignment horizontal="center" vertical="center"/>
    </xf>
    <xf numFmtId="0" fontId="22" fillId="0" borderId="173" xfId="0" applyFont="1" applyBorder="1" applyAlignment="1">
      <alignment horizontal="center" vertical="center"/>
    </xf>
    <xf numFmtId="0" fontId="22" fillId="0" borderId="174" xfId="0" applyFont="1" applyBorder="1" applyAlignment="1">
      <alignment horizontal="center" vertical="center"/>
    </xf>
    <xf numFmtId="49" fontId="74" fillId="0" borderId="175" xfId="0" applyNumberFormat="1" applyFont="1" applyBorder="1" applyAlignment="1" applyProtection="1">
      <alignment horizontal="center" vertical="center" shrinkToFit="1"/>
      <protection locked="0"/>
    </xf>
    <xf numFmtId="49" fontId="74" fillId="0" borderId="173" xfId="0" applyNumberFormat="1" applyFont="1" applyBorder="1" applyAlignment="1" applyProtection="1">
      <alignment horizontal="center" vertical="center" shrinkToFit="1"/>
      <protection locked="0"/>
    </xf>
    <xf numFmtId="49" fontId="74" fillId="0" borderId="176" xfId="0" applyNumberFormat="1" applyFont="1" applyBorder="1" applyAlignment="1" applyProtection="1">
      <alignment horizontal="center" vertical="center" shrinkToFit="1"/>
      <protection locked="0"/>
    </xf>
    <xf numFmtId="0" fontId="22" fillId="0" borderId="177"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49" fontId="74" fillId="0" borderId="7" xfId="0" applyNumberFormat="1" applyFont="1" applyBorder="1" applyAlignment="1" applyProtection="1">
      <alignment horizontal="center" vertical="center" shrinkToFit="1"/>
      <protection locked="0"/>
    </xf>
    <xf numFmtId="49" fontId="74" fillId="0" borderId="5" xfId="0" applyNumberFormat="1" applyFont="1" applyBorder="1" applyAlignment="1" applyProtection="1">
      <alignment horizontal="center" vertical="center" shrinkToFit="1"/>
      <protection locked="0"/>
    </xf>
    <xf numFmtId="49" fontId="74" fillId="0" borderId="178" xfId="0" applyNumberFormat="1" applyFont="1" applyBorder="1" applyAlignment="1" applyProtection="1">
      <alignment horizontal="center" vertical="center" shrinkToFit="1"/>
      <protection locked="0"/>
    </xf>
    <xf numFmtId="0" fontId="22" fillId="0" borderId="21" xfId="0" applyFont="1" applyBorder="1" applyAlignment="1">
      <alignment horizontal="center" vertical="center"/>
    </xf>
    <xf numFmtId="0" fontId="22" fillId="0" borderId="0" xfId="0" applyFont="1" applyAlignment="1">
      <alignment horizontal="center" vertical="center"/>
    </xf>
    <xf numFmtId="0" fontId="22" fillId="0" borderId="189" xfId="0" applyFont="1" applyBorder="1" applyAlignment="1">
      <alignment horizontal="center" vertical="center"/>
    </xf>
    <xf numFmtId="0" fontId="22" fillId="0" borderId="190" xfId="0" applyFont="1" applyBorder="1" applyAlignment="1">
      <alignment horizontal="center" vertical="center"/>
    </xf>
    <xf numFmtId="0" fontId="22" fillId="0" borderId="191" xfId="0" applyFont="1" applyBorder="1" applyAlignment="1">
      <alignment horizontal="center" vertical="center"/>
    </xf>
    <xf numFmtId="0" fontId="22" fillId="0" borderId="194" xfId="0" applyFont="1" applyBorder="1" applyAlignment="1">
      <alignment horizontal="center" vertical="center"/>
    </xf>
    <xf numFmtId="0" fontId="22" fillId="0" borderId="195" xfId="0" applyFont="1" applyBorder="1" applyAlignment="1">
      <alignment horizontal="center" vertical="center"/>
    </xf>
    <xf numFmtId="0" fontId="22" fillId="0" borderId="196" xfId="0" applyFont="1" applyBorder="1" applyAlignment="1">
      <alignment horizontal="center" vertical="center"/>
    </xf>
    <xf numFmtId="0" fontId="74" fillId="0" borderId="192" xfId="0" applyFont="1" applyBorder="1" applyAlignment="1" applyProtection="1">
      <alignment horizontal="center" vertical="center"/>
      <protection locked="0"/>
    </xf>
    <xf numFmtId="0" fontId="74" fillId="0" borderId="185" xfId="0" applyFont="1" applyBorder="1" applyAlignment="1" applyProtection="1">
      <alignment horizontal="center" vertical="center"/>
      <protection locked="0"/>
    </xf>
    <xf numFmtId="0" fontId="74" fillId="0" borderId="190" xfId="0" applyFont="1" applyBorder="1" applyAlignment="1">
      <alignment horizontal="center" vertical="center"/>
    </xf>
    <xf numFmtId="0" fontId="74" fillId="0" borderId="193" xfId="0" applyFont="1" applyBorder="1" applyAlignment="1">
      <alignment horizontal="center" vertical="center"/>
    </xf>
    <xf numFmtId="0" fontId="74" fillId="0" borderId="195" xfId="0" applyFont="1" applyBorder="1" applyAlignment="1">
      <alignment horizontal="center" vertical="center"/>
    </xf>
    <xf numFmtId="0" fontId="74" fillId="0" borderId="197" xfId="0" applyFont="1" applyBorder="1" applyAlignment="1">
      <alignment horizontal="center" vertical="center"/>
    </xf>
    <xf numFmtId="0" fontId="74" fillId="0" borderId="22" xfId="0" applyFont="1" applyBorder="1" applyAlignment="1">
      <alignment horizontal="center" vertical="center"/>
    </xf>
    <xf numFmtId="0" fontId="74" fillId="0" borderId="23" xfId="0" applyFont="1" applyBorder="1" applyAlignment="1">
      <alignment horizontal="center" vertical="center"/>
    </xf>
    <xf numFmtId="0" fontId="74" fillId="0" borderId="24" xfId="0" applyFont="1" applyBorder="1" applyAlignment="1">
      <alignment horizontal="center" vertical="center"/>
    </xf>
    <xf numFmtId="31" fontId="74" fillId="0" borderId="25" xfId="0" applyNumberFormat="1" applyFont="1" applyBorder="1" applyAlignment="1" applyProtection="1">
      <alignment horizontal="center" vertical="center"/>
      <protection locked="0"/>
    </xf>
    <xf numFmtId="31" fontId="74" fillId="0" borderId="23" xfId="0" applyNumberFormat="1" applyFont="1" applyBorder="1" applyAlignment="1" applyProtection="1">
      <alignment horizontal="center" vertical="center"/>
      <protection locked="0"/>
    </xf>
    <xf numFmtId="31" fontId="74" fillId="0" borderId="26" xfId="0" applyNumberFormat="1" applyFont="1" applyBorder="1" applyAlignment="1" applyProtection="1">
      <alignment horizontal="center" vertical="center"/>
      <protection locked="0"/>
    </xf>
    <xf numFmtId="0" fontId="22" fillId="0" borderId="179" xfId="0" applyFont="1" applyBorder="1" applyAlignment="1">
      <alignment horizontal="center" vertical="center"/>
    </xf>
    <xf numFmtId="0" fontId="22" fillId="0" borderId="9" xfId="0" applyFont="1" applyBorder="1" applyAlignment="1">
      <alignment horizontal="center" vertical="center"/>
    </xf>
    <xf numFmtId="0" fontId="22" fillId="0" borderId="10" xfId="0" applyFont="1" applyBorder="1" applyAlignment="1">
      <alignment horizontal="center" vertical="center"/>
    </xf>
    <xf numFmtId="49" fontId="78" fillId="0" borderId="7" xfId="1" applyNumberFormat="1" applyFont="1" applyBorder="1" applyAlignment="1" applyProtection="1">
      <alignment horizontal="center" vertical="center" shrinkToFit="1"/>
      <protection locked="0"/>
    </xf>
    <xf numFmtId="49" fontId="74" fillId="0" borderId="7" xfId="1" applyNumberFormat="1" applyFont="1" applyBorder="1" applyAlignment="1" applyProtection="1">
      <alignment horizontal="center" vertical="center" shrinkToFit="1"/>
      <protection locked="0"/>
    </xf>
    <xf numFmtId="49" fontId="74" fillId="0" borderId="54" xfId="0" applyNumberFormat="1" applyFont="1" applyBorder="1" applyAlignment="1" applyProtection="1">
      <alignment horizontal="center" vertical="center" shrinkToFit="1"/>
      <protection locked="0"/>
    </xf>
    <xf numFmtId="49" fontId="74" fillId="0" borderId="9" xfId="0" applyNumberFormat="1" applyFont="1" applyBorder="1" applyAlignment="1" applyProtection="1">
      <alignment horizontal="center" vertical="center" shrinkToFit="1"/>
      <protection locked="0"/>
    </xf>
    <xf numFmtId="49" fontId="74" fillId="0" borderId="180" xfId="0" applyNumberFormat="1" applyFont="1" applyBorder="1" applyAlignment="1" applyProtection="1">
      <alignment horizontal="center" vertical="center" shrinkToFit="1"/>
      <protection locked="0"/>
    </xf>
    <xf numFmtId="0" fontId="74" fillId="0" borderId="16" xfId="0" applyFont="1" applyBorder="1" applyAlignment="1">
      <alignment horizontal="center" vertical="center"/>
    </xf>
    <xf numFmtId="0" fontId="74" fillId="0" borderId="17" xfId="0" applyFont="1" applyBorder="1" applyAlignment="1">
      <alignment horizontal="center" vertical="center"/>
    </xf>
    <xf numFmtId="0" fontId="74" fillId="0" borderId="18" xfId="0" applyFont="1" applyBorder="1" applyAlignment="1">
      <alignment horizontal="center" vertical="center"/>
    </xf>
    <xf numFmtId="0" fontId="74" fillId="0" borderId="19" xfId="0" applyFont="1" applyBorder="1" applyAlignment="1" applyProtection="1">
      <alignment horizontal="center" vertical="center"/>
      <protection locked="0"/>
    </xf>
    <xf numFmtId="0" fontId="74" fillId="0" borderId="17" xfId="0" applyFont="1" applyBorder="1" applyAlignment="1" applyProtection="1">
      <alignment horizontal="center" vertical="center"/>
      <protection locked="0"/>
    </xf>
    <xf numFmtId="0" fontId="74" fillId="0" borderId="20" xfId="0" applyFont="1" applyBorder="1" applyAlignment="1" applyProtection="1">
      <alignment horizontal="center" vertical="center"/>
      <protection locked="0"/>
    </xf>
    <xf numFmtId="0" fontId="74" fillId="0" borderId="25" xfId="0" applyFont="1" applyBorder="1" applyAlignment="1" applyProtection="1">
      <alignment horizontal="center" vertical="center"/>
      <protection locked="0"/>
    </xf>
    <xf numFmtId="0" fontId="74" fillId="0" borderId="23" xfId="0" applyFont="1" applyBorder="1" applyAlignment="1" applyProtection="1">
      <alignment horizontal="center" vertical="center"/>
      <protection locked="0"/>
    </xf>
    <xf numFmtId="0" fontId="74" fillId="0" borderId="26" xfId="0" applyFont="1" applyBorder="1" applyAlignment="1" applyProtection="1">
      <alignment horizontal="center" vertical="center"/>
      <protection locked="0"/>
    </xf>
    <xf numFmtId="0" fontId="22" fillId="0" borderId="198" xfId="0" applyFont="1" applyBorder="1" applyAlignment="1">
      <alignment horizontal="center" vertical="center"/>
    </xf>
    <xf numFmtId="0" fontId="22" fillId="0" borderId="199" xfId="0" applyFont="1" applyBorder="1" applyAlignment="1">
      <alignment horizontal="center" vertical="center"/>
    </xf>
    <xf numFmtId="0" fontId="74" fillId="0" borderId="198" xfId="0" applyFont="1" applyBorder="1" applyAlignment="1" applyProtection="1">
      <alignment horizontal="center" vertical="center"/>
      <protection locked="0"/>
    </xf>
    <xf numFmtId="0" fontId="74" fillId="0" borderId="199" xfId="0" applyFont="1" applyBorder="1" applyAlignment="1" applyProtection="1">
      <alignment horizontal="center" vertical="center"/>
      <protection locked="0"/>
    </xf>
    <xf numFmtId="0" fontId="74" fillId="0" borderId="200" xfId="0" applyFont="1" applyBorder="1" applyAlignment="1" applyProtection="1">
      <alignment horizontal="center" vertical="center"/>
      <protection locked="0"/>
    </xf>
    <xf numFmtId="0" fontId="22" fillId="0" borderId="181" xfId="0" applyFont="1" applyBorder="1" applyAlignment="1">
      <alignment horizontal="center" vertical="center"/>
    </xf>
    <xf numFmtId="0" fontId="22" fillId="0" borderId="40" xfId="0" applyFont="1" applyBorder="1" applyAlignment="1">
      <alignment horizontal="center" vertical="center"/>
    </xf>
    <xf numFmtId="0" fontId="28" fillId="0" borderId="184" xfId="0" applyFont="1" applyBorder="1" applyAlignment="1">
      <alignment horizontal="center" vertical="center"/>
    </xf>
    <xf numFmtId="0" fontId="28" fillId="0" borderId="185" xfId="0" applyFont="1" applyBorder="1" applyAlignment="1">
      <alignment horizontal="center" vertical="center"/>
    </xf>
    <xf numFmtId="49" fontId="74" fillId="0" borderId="1" xfId="0" applyNumberFormat="1" applyFont="1" applyBorder="1" applyAlignment="1" applyProtection="1">
      <alignment horizontal="center" vertical="center" wrapText="1" shrinkToFit="1"/>
      <protection locked="0"/>
    </xf>
    <xf numFmtId="49" fontId="74" fillId="0" borderId="2" xfId="0" applyNumberFormat="1" applyFont="1" applyBorder="1" applyAlignment="1" applyProtection="1">
      <alignment horizontal="center" vertical="center" shrinkToFit="1"/>
      <protection locked="0"/>
    </xf>
    <xf numFmtId="49" fontId="74" fillId="0" borderId="182" xfId="0" applyNumberFormat="1" applyFont="1" applyBorder="1" applyAlignment="1" applyProtection="1">
      <alignment horizontal="center" vertical="center" shrinkToFit="1"/>
      <protection locked="0"/>
    </xf>
    <xf numFmtId="49" fontId="74" fillId="0" borderId="186" xfId="0" applyNumberFormat="1" applyFont="1" applyBorder="1" applyAlignment="1" applyProtection="1">
      <alignment horizontal="center" vertical="center" shrinkToFit="1"/>
      <protection locked="0"/>
    </xf>
    <xf numFmtId="49" fontId="74" fillId="0" borderId="187" xfId="0" applyNumberFormat="1" applyFont="1" applyBorder="1" applyAlignment="1" applyProtection="1">
      <alignment horizontal="center" vertical="center" shrinkToFit="1"/>
      <protection locked="0"/>
    </xf>
    <xf numFmtId="49" fontId="74" fillId="0" borderId="188" xfId="0" applyNumberFormat="1" applyFont="1" applyBorder="1" applyAlignment="1" applyProtection="1">
      <alignment horizontal="center" vertical="center" shrinkToFit="1"/>
      <protection locked="0"/>
    </xf>
    <xf numFmtId="0" fontId="74" fillId="0" borderId="183" xfId="0" applyFont="1" applyBorder="1" applyAlignment="1">
      <alignment horizontal="center" vertical="center"/>
    </xf>
    <xf numFmtId="0" fontId="74" fillId="0" borderId="2" xfId="0" applyFont="1" applyBorder="1" applyAlignment="1">
      <alignment horizontal="center" vertical="center"/>
    </xf>
    <xf numFmtId="0" fontId="74" fillId="0" borderId="3" xfId="0" applyFont="1" applyBorder="1" applyAlignment="1">
      <alignment horizontal="center" vertical="center"/>
    </xf>
    <xf numFmtId="49" fontId="74" fillId="0" borderId="2" xfId="0" applyNumberFormat="1" applyFont="1" applyBorder="1" applyAlignment="1" applyProtection="1">
      <alignment horizontal="center" vertical="center" wrapText="1" shrinkToFit="1"/>
      <protection locked="0"/>
    </xf>
    <xf numFmtId="49" fontId="74" fillId="0" borderId="182" xfId="0" applyNumberFormat="1" applyFont="1" applyBorder="1" applyAlignment="1" applyProtection="1">
      <alignment horizontal="center" vertical="center" wrapText="1" shrinkToFit="1"/>
      <protection locked="0"/>
    </xf>
    <xf numFmtId="0" fontId="74" fillId="3" borderId="0" xfId="0" applyFont="1" applyFill="1" applyAlignment="1">
      <alignment horizontal="center" vertical="center" wrapText="1"/>
    </xf>
    <xf numFmtId="0" fontId="74" fillId="0" borderId="11" xfId="0" applyFont="1" applyBorder="1" applyAlignment="1">
      <alignment horizontal="center" vertical="center"/>
    </xf>
    <xf numFmtId="0" fontId="74" fillId="0" borderId="12" xfId="0" applyFont="1" applyBorder="1" applyAlignment="1">
      <alignment horizontal="center" vertical="center"/>
    </xf>
    <xf numFmtId="0" fontId="74" fillId="0" borderId="13" xfId="0" applyFont="1" applyBorder="1" applyAlignment="1">
      <alignment horizontal="center" vertical="center"/>
    </xf>
    <xf numFmtId="0" fontId="74" fillId="0" borderId="14" xfId="0"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15" xfId="0" applyFont="1" applyBorder="1" applyAlignment="1" applyProtection="1">
      <alignment horizontal="center" vertical="center"/>
      <protection locked="0"/>
    </xf>
    <xf numFmtId="0" fontId="74" fillId="0" borderId="27" xfId="0" applyFont="1" applyBorder="1" applyAlignment="1">
      <alignment horizontal="center" vertical="center"/>
    </xf>
    <xf numFmtId="0" fontId="74" fillId="0" borderId="28" xfId="0" applyFont="1" applyBorder="1" applyAlignment="1">
      <alignment horizontal="center" vertical="center"/>
    </xf>
    <xf numFmtId="0" fontId="74" fillId="0" borderId="29" xfId="0" applyFont="1" applyBorder="1" applyAlignment="1">
      <alignment horizontal="center" vertical="center"/>
    </xf>
    <xf numFmtId="0" fontId="74" fillId="0" borderId="30" xfId="0" applyFont="1" applyBorder="1" applyAlignment="1" applyProtection="1">
      <alignment horizontal="center" vertical="center"/>
      <protection locked="0"/>
    </xf>
    <xf numFmtId="0" fontId="74" fillId="0" borderId="28" xfId="0" applyFont="1" applyBorder="1" applyAlignment="1" applyProtection="1">
      <alignment horizontal="center" vertical="center"/>
      <protection locked="0"/>
    </xf>
    <xf numFmtId="0" fontId="74" fillId="0" borderId="31" xfId="0" applyFont="1" applyBorder="1" applyAlignment="1" applyProtection="1">
      <alignment horizontal="center" vertical="center"/>
      <protection locked="0"/>
    </xf>
    <xf numFmtId="0" fontId="22" fillId="0" borderId="33" xfId="0" applyFont="1" applyBorder="1" applyAlignment="1">
      <alignment horizontal="center" vertical="center"/>
    </xf>
    <xf numFmtId="0" fontId="74" fillId="4" borderId="34" xfId="0" applyFont="1" applyFill="1" applyBorder="1" applyAlignment="1">
      <alignment horizontal="center" vertical="center" wrapText="1"/>
    </xf>
    <xf numFmtId="0" fontId="74" fillId="4" borderId="88" xfId="0" applyFont="1" applyFill="1" applyBorder="1" applyAlignment="1">
      <alignment horizontal="center" vertical="center" wrapText="1"/>
    </xf>
    <xf numFmtId="0" fontId="74" fillId="4" borderId="39" xfId="0" applyFont="1" applyFill="1" applyBorder="1" applyAlignment="1">
      <alignment horizontal="center" vertical="center" wrapText="1"/>
    </xf>
    <xf numFmtId="0" fontId="74" fillId="4" borderId="1" xfId="0" applyFont="1" applyFill="1" applyBorder="1" applyAlignment="1">
      <alignment horizontal="center" vertical="center" wrapText="1"/>
    </xf>
    <xf numFmtId="0" fontId="22" fillId="4" borderId="202" xfId="0" applyFont="1" applyFill="1" applyBorder="1" applyAlignment="1">
      <alignment horizontal="center" vertical="center"/>
    </xf>
    <xf numFmtId="0" fontId="22" fillId="4" borderId="192" xfId="0" applyFont="1" applyFill="1" applyBorder="1" applyAlignment="1">
      <alignment horizontal="center" vertical="center"/>
    </xf>
    <xf numFmtId="0" fontId="22" fillId="4" borderId="184" xfId="0" applyFont="1" applyFill="1" applyBorder="1" applyAlignment="1">
      <alignment horizontal="center" vertical="center"/>
    </xf>
    <xf numFmtId="0" fontId="22" fillId="4" borderId="185" xfId="0" applyFont="1" applyFill="1" applyBorder="1" applyAlignment="1">
      <alignment horizontal="center" vertical="center"/>
    </xf>
    <xf numFmtId="0" fontId="22" fillId="4" borderId="203" xfId="0" applyFont="1" applyFill="1" applyBorder="1" applyAlignment="1">
      <alignment horizontal="center" vertical="center" wrapText="1"/>
    </xf>
    <xf numFmtId="0" fontId="22" fillId="4" borderId="190" xfId="0" applyFont="1" applyFill="1" applyBorder="1" applyAlignment="1">
      <alignment horizontal="center" vertical="center" wrapText="1"/>
    </xf>
    <xf numFmtId="0" fontId="22" fillId="4" borderId="193" xfId="0" applyFont="1" applyFill="1" applyBorder="1" applyAlignment="1">
      <alignment horizontal="center" vertical="center" wrapText="1"/>
    </xf>
    <xf numFmtId="0" fontId="22" fillId="4" borderId="205" xfId="0" applyFont="1" applyFill="1" applyBorder="1" applyAlignment="1">
      <alignment horizontal="center" vertical="center" wrapText="1"/>
    </xf>
    <xf numFmtId="0" fontId="22" fillId="4" borderId="195" xfId="0" applyFont="1" applyFill="1" applyBorder="1" applyAlignment="1">
      <alignment horizontal="center" vertical="center" wrapText="1"/>
    </xf>
    <xf numFmtId="0" fontId="22" fillId="4" borderId="197" xfId="0" applyFont="1" applyFill="1" applyBorder="1" applyAlignment="1">
      <alignment horizontal="center" vertical="center" wrapText="1"/>
    </xf>
    <xf numFmtId="0" fontId="74" fillId="0" borderId="16" xfId="0" applyFont="1" applyBorder="1" applyAlignment="1" applyProtection="1">
      <alignment horizontal="center" vertical="center"/>
      <protection locked="0"/>
    </xf>
    <xf numFmtId="0" fontId="74" fillId="0" borderId="2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4" fillId="0" borderId="45" xfId="0" applyFont="1" applyBorder="1" applyAlignment="1" applyProtection="1">
      <alignment horizontal="center" vertical="center"/>
      <protection locked="0"/>
    </xf>
    <xf numFmtId="0" fontId="74" fillId="0" borderId="46" xfId="0" applyFont="1" applyBorder="1" applyAlignment="1" applyProtection="1">
      <alignment horizontal="center" vertical="center"/>
      <protection locked="0"/>
    </xf>
    <xf numFmtId="0" fontId="74" fillId="0" borderId="33" xfId="0" applyFont="1" applyBorder="1" applyAlignment="1" applyProtection="1">
      <alignment horizontal="center" vertical="center"/>
      <protection locked="0"/>
    </xf>
    <xf numFmtId="0" fontId="74" fillId="0" borderId="47" xfId="0" applyFont="1" applyBorder="1" applyAlignment="1" applyProtection="1">
      <alignment horizontal="center" vertical="center"/>
      <protection locked="0"/>
    </xf>
    <xf numFmtId="0" fontId="74" fillId="0" borderId="39" xfId="0" applyFont="1" applyBorder="1" applyAlignment="1">
      <alignment horizontal="center" vertical="center" wrapText="1"/>
    </xf>
    <xf numFmtId="0" fontId="74" fillId="0" borderId="40" xfId="0" applyFont="1" applyBorder="1" applyAlignment="1">
      <alignment horizontal="center" vertical="center" wrapText="1"/>
    </xf>
    <xf numFmtId="0" fontId="74" fillId="0" borderId="201" xfId="0" applyFont="1" applyBorder="1" applyAlignment="1" applyProtection="1">
      <alignment horizontal="center" vertical="center" wrapText="1"/>
      <protection locked="0"/>
    </xf>
    <xf numFmtId="178" fontId="74" fillId="0" borderId="41" xfId="0" applyNumberFormat="1" applyFont="1" applyBorder="1" applyAlignment="1" applyProtection="1">
      <alignment horizontal="center" vertical="center" shrinkToFit="1"/>
      <protection locked="0"/>
    </xf>
    <xf numFmtId="178" fontId="74" fillId="0" borderId="42" xfId="0" applyNumberFormat="1" applyFont="1" applyBorder="1" applyAlignment="1" applyProtection="1">
      <alignment horizontal="center" vertical="center" shrinkToFit="1"/>
      <protection locked="0"/>
    </xf>
    <xf numFmtId="178" fontId="74" fillId="0" borderId="43" xfId="0" applyNumberFormat="1" applyFont="1" applyBorder="1" applyAlignment="1" applyProtection="1">
      <alignment horizontal="center" vertical="center" shrinkToFit="1"/>
      <protection locked="0"/>
    </xf>
    <xf numFmtId="49" fontId="74" fillId="0" borderId="207" xfId="0" applyNumberFormat="1" applyFont="1" applyBorder="1" applyAlignment="1" applyProtection="1">
      <alignment horizontal="center" vertical="center" shrinkToFit="1"/>
      <protection locked="0"/>
    </xf>
    <xf numFmtId="0" fontId="74" fillId="0" borderId="40" xfId="0" applyFont="1" applyBorder="1" applyAlignment="1" applyProtection="1">
      <alignment horizontal="center" vertical="center"/>
      <protection locked="0"/>
    </xf>
    <xf numFmtId="178" fontId="74" fillId="0" borderId="1" xfId="0" applyNumberFormat="1" applyFont="1" applyBorder="1" applyAlignment="1" applyProtection="1">
      <alignment horizontal="center" vertical="center" shrinkToFit="1"/>
      <protection locked="0"/>
    </xf>
    <xf numFmtId="178" fontId="74" fillId="0" borderId="2" xfId="0" applyNumberFormat="1" applyFont="1" applyBorder="1" applyAlignment="1" applyProtection="1">
      <alignment horizontal="center" vertical="center" shrinkToFit="1"/>
      <protection locked="0"/>
    </xf>
    <xf numFmtId="178" fontId="74" fillId="0" borderId="3" xfId="0" applyNumberFormat="1" applyFont="1" applyBorder="1" applyAlignment="1" applyProtection="1">
      <alignment horizontal="center" vertical="center" shrinkToFit="1"/>
      <protection locked="0"/>
    </xf>
    <xf numFmtId="49" fontId="74" fillId="0" borderId="1" xfId="0" applyNumberFormat="1" applyFont="1" applyBorder="1" applyAlignment="1" applyProtection="1">
      <alignment horizontal="center" vertical="center" shrinkToFit="1"/>
      <protection locked="0"/>
    </xf>
    <xf numFmtId="0" fontId="74" fillId="0" borderId="1" xfId="0" applyFont="1" applyBorder="1" applyAlignment="1" applyProtection="1">
      <alignment horizontal="center" vertical="center" wrapText="1" shrinkToFit="1"/>
      <protection locked="0"/>
    </xf>
    <xf numFmtId="0" fontId="74" fillId="0" borderId="48" xfId="0" applyFont="1" applyBorder="1" applyAlignment="1">
      <alignment horizontal="center" vertical="center" wrapText="1"/>
    </xf>
    <xf numFmtId="0" fontId="74" fillId="0" borderId="49" xfId="0" applyFont="1" applyBorder="1" applyAlignment="1">
      <alignment horizontal="center" vertical="center" wrapText="1"/>
    </xf>
    <xf numFmtId="0" fontId="74" fillId="0" borderId="83" xfId="0" applyFont="1" applyBorder="1" applyAlignment="1">
      <alignment horizontal="center" vertical="center" wrapText="1"/>
    </xf>
    <xf numFmtId="0" fontId="75" fillId="0" borderId="84" xfId="0" applyFont="1" applyBorder="1" applyAlignment="1">
      <alignment vertical="center"/>
    </xf>
    <xf numFmtId="0" fontId="74" fillId="0" borderId="84" xfId="0" applyFont="1" applyBorder="1" applyAlignment="1">
      <alignment horizontal="center" vertical="center"/>
    </xf>
    <xf numFmtId="0" fontId="74" fillId="0" borderId="84" xfId="0" applyFont="1" applyBorder="1" applyAlignment="1">
      <alignment vertical="center"/>
    </xf>
    <xf numFmtId="176" fontId="74" fillId="0" borderId="84" xfId="0" applyNumberFormat="1" applyFont="1" applyBorder="1" applyAlignment="1">
      <alignment horizontal="center" vertical="center" shrinkToFit="1"/>
    </xf>
    <xf numFmtId="0" fontId="74" fillId="0" borderId="7" xfId="0" applyFont="1" applyBorder="1" applyAlignment="1">
      <alignment horizontal="center" vertical="center" shrinkToFit="1"/>
    </xf>
    <xf numFmtId="0" fontId="74" fillId="0" borderId="5" xfId="0" applyFont="1" applyBorder="1" applyAlignment="1">
      <alignment horizontal="center" vertical="center" shrinkToFit="1"/>
    </xf>
    <xf numFmtId="0" fontId="74" fillId="0" borderId="6" xfId="0" applyFont="1" applyBorder="1" applyAlignment="1">
      <alignment horizontal="center" vertical="center" shrinkToFit="1"/>
    </xf>
    <xf numFmtId="0" fontId="74" fillId="0" borderId="85" xfId="0" applyFont="1" applyBorder="1" applyAlignment="1">
      <alignment horizontal="center" vertical="center"/>
    </xf>
    <xf numFmtId="0" fontId="74" fillId="0" borderId="168" xfId="0" applyFont="1" applyBorder="1" applyAlignment="1">
      <alignment horizontal="center" vertical="center" wrapText="1"/>
    </xf>
    <xf numFmtId="0" fontId="75" fillId="0" borderId="169" xfId="0" applyFont="1" applyBorder="1" applyAlignment="1">
      <alignment vertical="center"/>
    </xf>
    <xf numFmtId="0" fontId="74" fillId="0" borderId="169" xfId="0" applyFont="1" applyBorder="1" applyAlignment="1">
      <alignment horizontal="center" vertical="center"/>
    </xf>
    <xf numFmtId="0" fontId="74" fillId="0" borderId="169" xfId="0" applyFont="1" applyBorder="1" applyAlignment="1">
      <alignment vertical="center"/>
    </xf>
    <xf numFmtId="176" fontId="74" fillId="0" borderId="169" xfId="0" applyNumberFormat="1" applyFont="1" applyBorder="1" applyAlignment="1">
      <alignment horizontal="center" vertical="center" shrinkToFit="1"/>
    </xf>
    <xf numFmtId="0" fontId="74" fillId="0" borderId="77" xfId="0" applyFont="1" applyBorder="1" applyAlignment="1">
      <alignment horizontal="center" vertical="center" shrinkToFit="1"/>
    </xf>
    <xf numFmtId="0" fontId="74" fillId="0" borderId="170" xfId="0" applyFont="1" applyBorder="1" applyAlignment="1">
      <alignment horizontal="center" vertical="center" shrinkToFit="1"/>
    </xf>
    <xf numFmtId="0" fontId="74" fillId="0" borderId="78" xfId="0" applyFont="1" applyBorder="1" applyAlignment="1">
      <alignment horizontal="center" vertical="center" shrinkToFit="1"/>
    </xf>
    <xf numFmtId="0" fontId="74" fillId="0" borderId="171" xfId="0" applyFont="1" applyBorder="1" applyAlignment="1">
      <alignment horizontal="center" vertical="center"/>
    </xf>
    <xf numFmtId="0" fontId="74" fillId="0" borderId="128" xfId="0" applyFont="1" applyBorder="1" applyAlignment="1">
      <alignment horizontal="center" vertical="center" wrapText="1"/>
    </xf>
    <xf numFmtId="0" fontId="75" fillId="0" borderId="112" xfId="0" applyFont="1" applyBorder="1" applyAlignment="1">
      <alignment vertical="center"/>
    </xf>
    <xf numFmtId="0" fontId="74" fillId="0" borderId="127" xfId="0" applyFont="1" applyBorder="1" applyAlignment="1">
      <alignment horizontal="center" vertical="center" wrapText="1"/>
    </xf>
    <xf numFmtId="0" fontId="75" fillId="0" borderId="129" xfId="0" applyFont="1" applyBorder="1" applyAlignment="1">
      <alignment vertical="center"/>
    </xf>
    <xf numFmtId="0" fontId="22" fillId="6" borderId="111" xfId="0" applyFont="1" applyFill="1" applyBorder="1" applyAlignment="1">
      <alignment horizontal="center" vertical="center"/>
    </xf>
    <xf numFmtId="0" fontId="22" fillId="6" borderId="112" xfId="0" applyFont="1" applyFill="1" applyBorder="1" applyAlignment="1">
      <alignment horizontal="center" vertical="center"/>
    </xf>
    <xf numFmtId="0" fontId="74" fillId="6" borderId="80" xfId="0" applyFont="1" applyFill="1" applyBorder="1" applyAlignment="1">
      <alignment horizontal="center" vertical="center" wrapText="1"/>
    </xf>
    <xf numFmtId="0" fontId="75" fillId="0" borderId="81" xfId="0" applyFont="1" applyBorder="1" applyAlignment="1">
      <alignment vertical="center"/>
    </xf>
    <xf numFmtId="0" fontId="75" fillId="0" borderId="83" xfId="0" applyFont="1" applyBorder="1" applyAlignment="1">
      <alignment vertical="center"/>
    </xf>
    <xf numFmtId="0" fontId="22" fillId="6" borderId="81" xfId="0" applyFont="1" applyFill="1" applyBorder="1" applyAlignment="1">
      <alignment horizontal="center" vertical="center"/>
    </xf>
    <xf numFmtId="0" fontId="76" fillId="0" borderId="81" xfId="0" applyFont="1" applyBorder="1" applyAlignment="1">
      <alignment vertical="center"/>
    </xf>
    <xf numFmtId="0" fontId="76" fillId="0" borderId="84" xfId="0" applyFont="1" applyBorder="1" applyAlignment="1">
      <alignment vertical="center"/>
    </xf>
    <xf numFmtId="0" fontId="22" fillId="6" borderId="84" xfId="0" applyFont="1" applyFill="1" applyBorder="1" applyAlignment="1">
      <alignment horizontal="center" vertical="center"/>
    </xf>
    <xf numFmtId="0" fontId="22" fillId="6" borderId="81" xfId="0" applyFont="1" applyFill="1" applyBorder="1" applyAlignment="1">
      <alignment horizontal="center" vertical="center" wrapText="1"/>
    </xf>
    <xf numFmtId="0" fontId="22" fillId="6" borderId="82" xfId="0" applyFont="1" applyFill="1" applyBorder="1" applyAlignment="1">
      <alignment horizontal="center" vertical="center" wrapText="1"/>
    </xf>
    <xf numFmtId="0" fontId="22" fillId="6" borderId="84" xfId="0" applyFont="1" applyFill="1" applyBorder="1" applyAlignment="1">
      <alignment horizontal="center" vertical="center" wrapText="1"/>
    </xf>
    <xf numFmtId="0" fontId="22" fillId="6" borderId="85" xfId="0" applyFont="1" applyFill="1" applyBorder="1" applyAlignment="1">
      <alignment horizontal="center" vertical="center" wrapText="1"/>
    </xf>
    <xf numFmtId="178" fontId="74" fillId="0" borderId="84" xfId="0" applyNumberFormat="1" applyFont="1" applyBorder="1" applyAlignment="1">
      <alignment horizontal="center" vertical="center" shrinkToFit="1"/>
    </xf>
    <xf numFmtId="0" fontId="74" fillId="0" borderId="112" xfId="0" applyFont="1" applyBorder="1" applyAlignment="1">
      <alignment horizontal="center" vertical="center"/>
    </xf>
    <xf numFmtId="0" fontId="74" fillId="0" borderId="112" xfId="0" applyFont="1" applyBorder="1" applyAlignment="1">
      <alignment vertical="center"/>
    </xf>
    <xf numFmtId="178" fontId="74" fillId="0" borderId="112" xfId="0" applyNumberFormat="1" applyFont="1" applyBorder="1" applyAlignment="1">
      <alignment horizontal="center" vertical="center" shrinkToFit="1"/>
    </xf>
    <xf numFmtId="49" fontId="74" fillId="0" borderId="25" xfId="0" applyNumberFormat="1" applyFont="1" applyBorder="1" applyAlignment="1">
      <alignment horizontal="center" vertical="center" shrinkToFit="1"/>
    </xf>
    <xf numFmtId="0" fontId="74" fillId="0" borderId="23" xfId="0" applyFont="1" applyBorder="1" applyAlignment="1">
      <alignment horizontal="center" vertical="center" shrinkToFit="1"/>
    </xf>
    <xf numFmtId="0" fontId="74" fillId="0" borderId="24" xfId="0" applyFont="1" applyBorder="1" applyAlignment="1">
      <alignment horizontal="center" vertical="center" shrinkToFit="1"/>
    </xf>
    <xf numFmtId="49" fontId="74" fillId="0" borderId="112" xfId="0" applyNumberFormat="1" applyFont="1" applyBorder="1" applyAlignment="1">
      <alignment horizontal="center" vertical="center"/>
    </xf>
    <xf numFmtId="0" fontId="74" fillId="0" borderId="122" xfId="0" applyFont="1" applyBorder="1" applyAlignment="1">
      <alignment horizontal="center" vertical="center"/>
    </xf>
    <xf numFmtId="0" fontId="74" fillId="0" borderId="7" xfId="0" applyFont="1" applyBorder="1" applyAlignment="1">
      <alignment horizontal="center" vertical="center"/>
    </xf>
    <xf numFmtId="0" fontId="74" fillId="0" borderId="5" xfId="0" applyFont="1" applyBorder="1" applyAlignment="1">
      <alignment horizontal="center" vertical="center"/>
    </xf>
    <xf numFmtId="0" fontId="74" fillId="0" borderId="8" xfId="0" applyFont="1" applyBorder="1" applyAlignment="1">
      <alignment horizontal="center" vertical="center"/>
    </xf>
    <xf numFmtId="0" fontId="81" fillId="0" borderId="40" xfId="0" applyFont="1" applyBorder="1" applyAlignment="1">
      <alignment horizontal="center" vertical="center" wrapText="1"/>
    </xf>
    <xf numFmtId="0" fontId="81" fillId="0" borderId="44" xfId="0" applyFont="1" applyBorder="1" applyAlignment="1">
      <alignment horizontal="center" vertical="center" wrapText="1"/>
    </xf>
    <xf numFmtId="49" fontId="22" fillId="9" borderId="55" xfId="0" applyNumberFormat="1" applyFont="1" applyFill="1" applyBorder="1" applyAlignment="1">
      <alignment horizontal="center" vertical="center" wrapText="1"/>
    </xf>
    <xf numFmtId="49" fontId="22" fillId="9" borderId="0" xfId="0" applyNumberFormat="1" applyFont="1" applyFill="1" applyAlignment="1">
      <alignment horizontal="center" vertical="center" wrapText="1"/>
    </xf>
    <xf numFmtId="49" fontId="22" fillId="9" borderId="93" xfId="0" applyNumberFormat="1" applyFont="1" applyFill="1" applyBorder="1" applyAlignment="1">
      <alignment horizontal="center" vertical="center" wrapText="1"/>
    </xf>
    <xf numFmtId="49" fontId="74" fillId="0" borderId="40" xfId="0" applyNumberFormat="1" applyFont="1" applyBorder="1" applyAlignment="1">
      <alignment horizontal="center" vertical="center" wrapText="1"/>
    </xf>
    <xf numFmtId="0" fontId="74" fillId="0" borderId="44" xfId="0" applyFont="1" applyBorder="1" applyAlignment="1">
      <alignment horizontal="center" vertical="center" wrapText="1"/>
    </xf>
    <xf numFmtId="0" fontId="74" fillId="0" borderId="53" xfId="0" applyFont="1" applyBorder="1" applyAlignment="1">
      <alignment horizontal="center" vertical="center" wrapText="1"/>
    </xf>
    <xf numFmtId="0" fontId="89" fillId="6" borderId="80" xfId="0" applyFont="1" applyFill="1" applyBorder="1" applyAlignment="1">
      <alignment horizontal="center" vertical="center" wrapText="1"/>
    </xf>
    <xf numFmtId="0" fontId="88" fillId="0" borderId="4" xfId="0" applyFont="1" applyBorder="1" applyAlignment="1">
      <alignment vertical="center"/>
    </xf>
    <xf numFmtId="0" fontId="88" fillId="0" borderId="83" xfId="0" applyFont="1" applyBorder="1" applyAlignment="1">
      <alignment vertical="center"/>
    </xf>
    <xf numFmtId="0" fontId="88" fillId="0" borderId="7" xfId="0" applyFont="1" applyBorder="1" applyAlignment="1">
      <alignment vertical="center"/>
    </xf>
    <xf numFmtId="0" fontId="22" fillId="6" borderId="35" xfId="0" applyFont="1" applyFill="1" applyBorder="1" applyAlignment="1">
      <alignment horizontal="center" vertical="center"/>
    </xf>
    <xf numFmtId="0" fontId="76" fillId="0" borderId="35" xfId="0" applyFont="1" applyBorder="1" applyAlignment="1">
      <alignment vertical="center"/>
    </xf>
    <xf numFmtId="0" fontId="76" fillId="0" borderId="40" xfId="0" applyFont="1" applyBorder="1" applyAlignment="1">
      <alignment vertical="center"/>
    </xf>
    <xf numFmtId="0" fontId="22" fillId="6" borderId="40" xfId="0" applyFont="1" applyFill="1" applyBorder="1" applyAlignment="1">
      <alignment horizontal="center" vertical="center"/>
    </xf>
    <xf numFmtId="0" fontId="22" fillId="6" borderId="35" xfId="0" applyFont="1" applyFill="1" applyBorder="1" applyAlignment="1">
      <alignment horizontal="center" vertical="center" wrapText="1"/>
    </xf>
    <xf numFmtId="0" fontId="22" fillId="6" borderId="38" xfId="0" applyFont="1" applyFill="1" applyBorder="1" applyAlignment="1">
      <alignment horizontal="center" vertical="center" wrapText="1"/>
    </xf>
    <xf numFmtId="0" fontId="22" fillId="6" borderId="40" xfId="0" applyFont="1" applyFill="1" applyBorder="1" applyAlignment="1">
      <alignment horizontal="center" vertical="center" wrapText="1"/>
    </xf>
    <xf numFmtId="0" fontId="22" fillId="6" borderId="44" xfId="0" applyFont="1" applyFill="1" applyBorder="1" applyAlignment="1">
      <alignment horizontal="center" vertical="center" wrapText="1"/>
    </xf>
    <xf numFmtId="0" fontId="74" fillId="5" borderId="57" xfId="0" applyFont="1" applyFill="1" applyBorder="1" applyAlignment="1">
      <alignment horizontal="center" vertical="center" textRotation="255"/>
    </xf>
    <xf numFmtId="0" fontId="75" fillId="0" borderId="58" xfId="0" applyFont="1" applyBorder="1" applyAlignment="1">
      <alignment vertical="center"/>
    </xf>
    <xf numFmtId="0" fontId="75" fillId="0" borderId="62" xfId="0" applyFont="1" applyBorder="1" applyAlignment="1">
      <alignment vertical="center"/>
    </xf>
    <xf numFmtId="0" fontId="75" fillId="0" borderId="0" xfId="0" applyFont="1" applyAlignment="1">
      <alignment vertical="center"/>
    </xf>
    <xf numFmtId="0" fontId="75" fillId="0" borderId="56" xfId="0" applyFont="1" applyBorder="1" applyAlignment="1">
      <alignment vertical="center"/>
    </xf>
    <xf numFmtId="0" fontId="75" fillId="0" borderId="74" xfId="0" applyFont="1" applyBorder="1" applyAlignment="1">
      <alignment vertical="center"/>
    </xf>
    <xf numFmtId="0" fontId="75" fillId="0" borderId="32" xfId="0" applyFont="1" applyBorder="1" applyAlignment="1">
      <alignment vertical="center"/>
    </xf>
    <xf numFmtId="0" fontId="24" fillId="5" borderId="123" xfId="0" applyFont="1" applyFill="1" applyBorder="1" applyAlignment="1">
      <alignment horizontal="center" vertical="center"/>
    </xf>
    <xf numFmtId="0" fontId="80" fillId="0" borderId="37" xfId="0" applyFont="1" applyBorder="1" applyAlignment="1">
      <alignment vertical="center"/>
    </xf>
    <xf numFmtId="0" fontId="80" fillId="0" borderId="92" xfId="0" applyFont="1" applyBorder="1" applyAlignment="1">
      <alignment vertical="center"/>
    </xf>
    <xf numFmtId="0" fontId="80" fillId="0" borderId="40" xfId="0" applyFont="1" applyBorder="1" applyAlignment="1">
      <alignment horizontal="center" vertical="center"/>
    </xf>
    <xf numFmtId="0" fontId="77" fillId="0" borderId="40" xfId="0" applyFont="1" applyBorder="1" applyAlignment="1">
      <alignment vertical="center"/>
    </xf>
    <xf numFmtId="0" fontId="77" fillId="0" borderId="44" xfId="0" applyFont="1" applyBorder="1" applyAlignment="1">
      <alignment vertical="center"/>
    </xf>
    <xf numFmtId="0" fontId="22" fillId="5" borderId="55" xfId="0" applyFont="1" applyFill="1" applyBorder="1" applyAlignment="1">
      <alignment horizontal="center" vertical="center"/>
    </xf>
    <xf numFmtId="0" fontId="76" fillId="0" borderId="0" xfId="0" applyFont="1" applyAlignment="1">
      <alignment vertical="center"/>
    </xf>
    <xf numFmtId="0" fontId="76" fillId="0" borderId="56" xfId="0" applyFont="1" applyBorder="1" applyAlignment="1">
      <alignment vertical="center"/>
    </xf>
    <xf numFmtId="0" fontId="74" fillId="5" borderId="25" xfId="0" applyFont="1" applyFill="1" applyBorder="1" applyAlignment="1">
      <alignment horizontal="center" vertical="center"/>
    </xf>
    <xf numFmtId="0" fontId="75" fillId="0" borderId="23" xfId="0" applyFont="1" applyBorder="1" applyAlignment="1">
      <alignment vertical="center"/>
    </xf>
    <xf numFmtId="0" fontId="75" fillId="0" borderId="24" xfId="0" applyFont="1" applyBorder="1" applyAlignment="1">
      <alignment vertical="center"/>
    </xf>
    <xf numFmtId="0" fontId="75" fillId="0" borderId="110" xfId="0" applyFont="1" applyBorder="1" applyAlignment="1">
      <alignment vertical="center"/>
    </xf>
    <xf numFmtId="0" fontId="75" fillId="0" borderId="40" xfId="0" applyFont="1" applyBorder="1" applyAlignment="1">
      <alignment vertical="center"/>
    </xf>
    <xf numFmtId="0" fontId="74" fillId="0" borderId="40" xfId="0" applyFont="1" applyBorder="1" applyAlignment="1">
      <alignment vertical="center"/>
    </xf>
    <xf numFmtId="31" fontId="22" fillId="0" borderId="9" xfId="0" applyNumberFormat="1" applyFont="1" applyBorder="1" applyAlignment="1">
      <alignment horizontal="center" vertical="center"/>
    </xf>
    <xf numFmtId="0" fontId="75" fillId="0" borderId="9" xfId="0" applyFont="1" applyBorder="1" applyAlignment="1">
      <alignment vertical="center"/>
    </xf>
    <xf numFmtId="0" fontId="75" fillId="0" borderId="10" xfId="0" applyFont="1" applyBorder="1" applyAlignment="1">
      <alignment vertical="center"/>
    </xf>
    <xf numFmtId="0" fontId="74" fillId="0" borderId="0" xfId="0" applyFont="1" applyAlignment="1">
      <alignment vertical="center"/>
    </xf>
    <xf numFmtId="0" fontId="22" fillId="0" borderId="54" xfId="0" applyFont="1" applyBorder="1" applyAlignment="1">
      <alignment horizontal="center" vertical="center"/>
    </xf>
    <xf numFmtId="0" fontId="75" fillId="0" borderId="63" xfId="0" applyFont="1" applyBorder="1" applyAlignment="1">
      <alignment vertical="center"/>
    </xf>
    <xf numFmtId="0" fontId="75" fillId="0" borderId="55" xfId="0" applyFont="1" applyBorder="1" applyAlignment="1">
      <alignment vertical="center"/>
    </xf>
    <xf numFmtId="0" fontId="75" fillId="0" borderId="93" xfId="0" applyFont="1" applyBorder="1" applyAlignment="1">
      <alignment vertical="center"/>
    </xf>
    <xf numFmtId="0" fontId="75" fillId="0" borderId="25" xfId="0" applyFont="1" applyBorder="1" applyAlignment="1">
      <alignment vertical="center"/>
    </xf>
    <xf numFmtId="0" fontId="24" fillId="5" borderId="55" xfId="0" applyFont="1" applyFill="1" applyBorder="1" applyAlignment="1">
      <alignment horizontal="center" vertical="center"/>
    </xf>
    <xf numFmtId="0" fontId="80" fillId="0" borderId="0" xfId="0" applyFont="1" applyAlignment="1">
      <alignment vertical="center"/>
    </xf>
    <xf numFmtId="0" fontId="80" fillId="0" borderId="9" xfId="0" applyFont="1" applyBorder="1" applyAlignment="1">
      <alignment vertical="center"/>
    </xf>
    <xf numFmtId="0" fontId="80" fillId="0" borderId="63" xfId="0" applyFont="1" applyBorder="1" applyAlignment="1">
      <alignment vertical="center"/>
    </xf>
    <xf numFmtId="0" fontId="22" fillId="0" borderId="0" xfId="0" applyFont="1" applyAlignment="1">
      <alignment horizontal="left" vertical="center"/>
    </xf>
    <xf numFmtId="0" fontId="79" fillId="0" borderId="0" xfId="0" applyFont="1" applyAlignment="1">
      <alignment horizontal="center" vertical="center"/>
    </xf>
    <xf numFmtId="0" fontId="87" fillId="0" borderId="54" xfId="0" applyFont="1" applyBorder="1" applyAlignment="1">
      <alignment horizontal="left" vertical="center" wrapText="1"/>
    </xf>
    <xf numFmtId="0" fontId="88" fillId="0" borderId="9" xfId="0" applyFont="1" applyBorder="1" applyAlignment="1">
      <alignment vertical="center"/>
    </xf>
    <xf numFmtId="0" fontId="88" fillId="0" borderId="10" xfId="0" applyFont="1" applyBorder="1" applyAlignment="1">
      <alignment vertical="center"/>
    </xf>
    <xf numFmtId="0" fontId="88" fillId="0" borderId="55" xfId="0" applyFont="1" applyBorder="1" applyAlignment="1">
      <alignment vertical="center"/>
    </xf>
    <xf numFmtId="0" fontId="89" fillId="0" borderId="0" xfId="0" applyFont="1" applyAlignment="1">
      <alignment vertical="center"/>
    </xf>
    <xf numFmtId="0" fontId="88" fillId="0" borderId="56" xfId="0" applyFont="1" applyBorder="1" applyAlignment="1">
      <alignment vertical="center"/>
    </xf>
    <xf numFmtId="0" fontId="88" fillId="0" borderId="25" xfId="0" applyFont="1" applyBorder="1" applyAlignment="1">
      <alignment vertical="center"/>
    </xf>
    <xf numFmtId="0" fontId="88" fillId="0" borderId="23" xfId="0" applyFont="1" applyBorder="1" applyAlignment="1">
      <alignment vertical="center"/>
    </xf>
    <xf numFmtId="0" fontId="88" fillId="0" borderId="24" xfId="0" applyFont="1" applyBorder="1" applyAlignment="1">
      <alignment vertical="center"/>
    </xf>
    <xf numFmtId="0" fontId="75" fillId="0" borderId="75" xfId="0" applyFont="1" applyBorder="1" applyAlignment="1">
      <alignment vertical="center"/>
    </xf>
    <xf numFmtId="0" fontId="24" fillId="5" borderId="37" xfId="0" applyFont="1" applyFill="1" applyBorder="1" applyAlignment="1">
      <alignment horizontal="center" vertical="center"/>
    </xf>
    <xf numFmtId="0" fontId="74" fillId="5" borderId="60"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61" xfId="0" applyFont="1" applyFill="1" applyBorder="1" applyAlignment="1">
      <alignment horizontal="center" vertical="center"/>
    </xf>
    <xf numFmtId="0" fontId="24" fillId="5" borderId="36" xfId="0" applyFont="1" applyFill="1" applyBorder="1" applyAlignment="1">
      <alignment horizontal="center" vertical="center"/>
    </xf>
    <xf numFmtId="0" fontId="24" fillId="5" borderId="92" xfId="0" applyFont="1" applyFill="1" applyBorder="1" applyAlignment="1">
      <alignment horizontal="center" vertical="center"/>
    </xf>
    <xf numFmtId="49" fontId="75" fillId="0" borderId="40" xfId="0" applyNumberFormat="1" applyFont="1" applyBorder="1" applyAlignment="1">
      <alignment horizontal="center" vertical="center"/>
    </xf>
    <xf numFmtId="0" fontId="75" fillId="0" borderId="40" xfId="0" applyFont="1" applyBorder="1" applyAlignment="1">
      <alignment horizontal="center" vertical="center"/>
    </xf>
    <xf numFmtId="0" fontId="75" fillId="0" borderId="161" xfId="0" applyFont="1" applyBorder="1" applyAlignment="1">
      <alignment horizontal="center" vertical="center"/>
    </xf>
    <xf numFmtId="0" fontId="75" fillId="0" borderId="9" xfId="0" applyFont="1" applyBorder="1" applyAlignment="1">
      <alignment horizontal="center" vertical="center"/>
    </xf>
    <xf numFmtId="0" fontId="75" fillId="0" borderId="162" xfId="0" applyFont="1" applyBorder="1" applyAlignment="1">
      <alignment horizontal="center" vertical="center"/>
    </xf>
    <xf numFmtId="0" fontId="75" fillId="0" borderId="41" xfId="0" applyFont="1" applyBorder="1" applyAlignment="1">
      <alignment horizontal="center" vertical="center"/>
    </xf>
    <xf numFmtId="0" fontId="75" fillId="0" borderId="42" xfId="0" applyFont="1" applyBorder="1" applyAlignment="1">
      <alignment horizontal="center" vertical="center"/>
    </xf>
    <xf numFmtId="0" fontId="75" fillId="0" borderId="43" xfId="0" applyFont="1" applyBorder="1" applyAlignment="1">
      <alignment horizontal="center" vertical="center"/>
    </xf>
    <xf numFmtId="0" fontId="75" fillId="0" borderId="44" xfId="0" applyFont="1" applyBorder="1" applyAlignment="1">
      <alignment horizontal="center" vertical="center"/>
    </xf>
    <xf numFmtId="0" fontId="24" fillId="5" borderId="25" xfId="0" applyFont="1" applyFill="1" applyBorder="1" applyAlignment="1">
      <alignment horizontal="center" vertical="center"/>
    </xf>
    <xf numFmtId="0" fontId="24" fillId="5" borderId="23" xfId="0" applyFont="1" applyFill="1" applyBorder="1" applyAlignment="1">
      <alignment horizontal="center" vertical="center"/>
    </xf>
    <xf numFmtId="0" fontId="24" fillId="5" borderId="64" xfId="0" applyFont="1" applyFill="1" applyBorder="1" applyAlignment="1">
      <alignment horizontal="center" vertical="center"/>
    </xf>
    <xf numFmtId="0" fontId="76" fillId="9" borderId="1" xfId="0" applyFont="1" applyFill="1" applyBorder="1" applyAlignment="1">
      <alignment horizontal="center" vertical="center"/>
    </xf>
    <xf numFmtId="0" fontId="76" fillId="9" borderId="2" xfId="0" applyFont="1" applyFill="1" applyBorder="1" applyAlignment="1">
      <alignment horizontal="center" vertical="center"/>
    </xf>
    <xf numFmtId="0" fontId="76" fillId="9" borderId="42" xfId="0" applyFont="1" applyFill="1" applyBorder="1" applyAlignment="1">
      <alignment horizontal="center" vertical="center"/>
    </xf>
    <xf numFmtId="0" fontId="76" fillId="9" borderId="65" xfId="0" applyFont="1" applyFill="1" applyBorder="1" applyAlignment="1">
      <alignment horizontal="center" vertical="center"/>
    </xf>
    <xf numFmtId="0" fontId="74" fillId="0" borderId="67" xfId="0" applyFont="1" applyBorder="1" applyAlignment="1">
      <alignment horizontal="left" vertical="center"/>
    </xf>
    <xf numFmtId="0" fontId="74" fillId="0" borderId="68" xfId="0" applyFont="1" applyBorder="1" applyAlignment="1">
      <alignment horizontal="left" vertical="center"/>
    </xf>
    <xf numFmtId="0" fontId="74" fillId="0" borderId="69" xfId="0" applyFont="1" applyBorder="1" applyAlignment="1">
      <alignment horizontal="left" vertical="center"/>
    </xf>
    <xf numFmtId="49" fontId="78" fillId="0" borderId="70" xfId="1" applyNumberFormat="1" applyFont="1" applyBorder="1" applyAlignment="1">
      <alignment horizontal="center" vertical="center"/>
    </xf>
    <xf numFmtId="0" fontId="75" fillId="0" borderId="71" xfId="0" applyFont="1" applyBorder="1" applyAlignment="1">
      <alignment horizontal="center" vertical="center"/>
    </xf>
    <xf numFmtId="0" fontId="75" fillId="0" borderId="72" xfId="0" applyFont="1" applyBorder="1" applyAlignment="1">
      <alignment horizontal="center" vertical="center"/>
    </xf>
    <xf numFmtId="0" fontId="74" fillId="0" borderId="55" xfId="0" applyFont="1" applyBorder="1" applyAlignment="1">
      <alignment horizontal="center" vertical="center"/>
    </xf>
    <xf numFmtId="0" fontId="74" fillId="0" borderId="0" xfId="0" applyFont="1" applyAlignment="1">
      <alignment horizontal="center" vertical="center"/>
    </xf>
    <xf numFmtId="0" fontId="74" fillId="0" borderId="56" xfId="0" applyFont="1" applyBorder="1" applyAlignment="1">
      <alignment horizontal="center" vertical="center"/>
    </xf>
    <xf numFmtId="0" fontId="74" fillId="0" borderId="76" xfId="0" applyFont="1" applyBorder="1" applyAlignment="1">
      <alignment horizontal="center" vertical="center"/>
    </xf>
    <xf numFmtId="0" fontId="74" fillId="0" borderId="32" xfId="0" applyFont="1" applyBorder="1" applyAlignment="1">
      <alignment horizontal="center" vertical="center"/>
    </xf>
    <xf numFmtId="0" fontId="74" fillId="0" borderId="75" xfId="0" applyFont="1" applyBorder="1" applyAlignment="1">
      <alignment horizontal="center" vertical="center"/>
    </xf>
    <xf numFmtId="0" fontId="74" fillId="5" borderId="7" xfId="0" applyFont="1" applyFill="1" applyBorder="1" applyAlignment="1">
      <alignment horizontal="center" vertical="center"/>
    </xf>
    <xf numFmtId="0" fontId="74" fillId="5" borderId="6" xfId="0" applyFont="1" applyFill="1" applyBorder="1" applyAlignment="1">
      <alignment horizontal="center" vertical="center"/>
    </xf>
    <xf numFmtId="49" fontId="74" fillId="0" borderId="67" xfId="0" applyNumberFormat="1" applyFont="1" applyBorder="1" applyAlignment="1">
      <alignment horizontal="center" vertical="center"/>
    </xf>
    <xf numFmtId="0" fontId="74" fillId="0" borderId="68" xfId="0" applyFont="1" applyBorder="1" applyAlignment="1">
      <alignment horizontal="center" vertical="center"/>
    </xf>
    <xf numFmtId="0" fontId="74" fillId="0" borderId="73" xfId="0" applyFont="1" applyBorder="1" applyAlignment="1">
      <alignment horizontal="center" vertical="center"/>
    </xf>
    <xf numFmtId="0" fontId="74" fillId="5" borderId="77" xfId="0" applyFont="1" applyFill="1" applyBorder="1" applyAlignment="1">
      <alignment horizontal="center" vertical="center"/>
    </xf>
    <xf numFmtId="0" fontId="75" fillId="0" borderId="78" xfId="0" applyFont="1" applyBorder="1" applyAlignment="1">
      <alignment vertical="center"/>
    </xf>
    <xf numFmtId="0" fontId="74" fillId="0" borderId="79" xfId="0" applyFont="1" applyBorder="1" applyAlignment="1">
      <alignment horizontal="center" vertical="center"/>
    </xf>
    <xf numFmtId="0" fontId="22" fillId="0" borderId="0" xfId="0" applyFont="1" applyAlignment="1">
      <alignment horizontal="center" vertical="center" wrapText="1"/>
    </xf>
    <xf numFmtId="0" fontId="73" fillId="0" borderId="57" xfId="0" applyFont="1" applyBorder="1" applyAlignment="1">
      <alignment horizontal="center" vertical="center"/>
    </xf>
    <xf numFmtId="0" fontId="73" fillId="0" borderId="37" xfId="0" applyFont="1" applyBorder="1" applyAlignment="1">
      <alignment horizontal="center" vertical="center"/>
    </xf>
    <xf numFmtId="0" fontId="73" fillId="0" borderId="92" xfId="0" applyFont="1" applyBorder="1" applyAlignment="1">
      <alignment horizontal="center" vertical="center"/>
    </xf>
    <xf numFmtId="0" fontId="73" fillId="0" borderId="62" xfId="0" applyFont="1" applyBorder="1" applyAlignment="1">
      <alignment horizontal="center" vertical="center"/>
    </xf>
    <xf numFmtId="0" fontId="73" fillId="0" borderId="0" xfId="0" applyFont="1" applyAlignment="1">
      <alignment horizontal="center" vertical="center"/>
    </xf>
    <xf numFmtId="0" fontId="73" fillId="0" borderId="93" xfId="0" applyFont="1" applyBorder="1" applyAlignment="1">
      <alignment horizontal="center" vertical="center"/>
    </xf>
    <xf numFmtId="0" fontId="8" fillId="0" borderId="37" xfId="0" applyFont="1" applyBorder="1" applyAlignment="1">
      <alignment horizontal="center"/>
    </xf>
    <xf numFmtId="0" fontId="8" fillId="0" borderId="0" xfId="0" applyFont="1" applyAlignment="1">
      <alignment horizontal="center"/>
    </xf>
    <xf numFmtId="0" fontId="13" fillId="11" borderId="89" xfId="0" applyFont="1" applyFill="1" applyBorder="1" applyAlignment="1">
      <alignment horizontal="center" vertical="center"/>
    </xf>
    <xf numFmtId="0" fontId="13" fillId="11" borderId="90" xfId="0" applyFont="1" applyFill="1" applyBorder="1" applyAlignment="1">
      <alignment horizontal="center" vertical="center"/>
    </xf>
    <xf numFmtId="0" fontId="13" fillId="11" borderId="91" xfId="0" applyFont="1" applyFill="1" applyBorder="1" applyAlignment="1">
      <alignment horizontal="center" vertical="center"/>
    </xf>
    <xf numFmtId="0" fontId="12" fillId="0" borderId="62" xfId="0" applyFont="1" applyBorder="1" applyAlignment="1">
      <alignment horizontal="center"/>
    </xf>
    <xf numFmtId="0" fontId="12" fillId="0" borderId="0" xfId="0" applyFont="1" applyAlignment="1">
      <alignment horizontal="center"/>
    </xf>
    <xf numFmtId="0" fontId="12" fillId="0" borderId="93" xfId="0" applyFont="1" applyBorder="1" applyAlignment="1">
      <alignment horizontal="center"/>
    </xf>
    <xf numFmtId="0" fontId="0" fillId="0" borderId="0" xfId="0" applyAlignment="1">
      <alignment horizontal="left" vertical="center"/>
    </xf>
    <xf numFmtId="0" fontId="0" fillId="0" borderId="107" xfId="0" applyBorder="1" applyAlignment="1">
      <alignment horizontal="center" vertical="center"/>
    </xf>
    <xf numFmtId="0" fontId="0" fillId="0" borderId="3" xfId="0" applyBorder="1" applyAlignment="1">
      <alignment horizontal="center" vertical="center"/>
    </xf>
    <xf numFmtId="9" fontId="0" fillId="0" borderId="1" xfId="0" applyNumberFormat="1" applyBorder="1" applyAlignment="1">
      <alignment horizontal="center" vertical="center"/>
    </xf>
    <xf numFmtId="9" fontId="0" fillId="0" borderId="2" xfId="0" applyNumberFormat="1" applyBorder="1" applyAlignment="1">
      <alignment horizontal="center" vertical="center"/>
    </xf>
    <xf numFmtId="9" fontId="0" fillId="0" borderId="3" xfId="0" applyNumberForma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91" xfId="0" applyBorder="1" applyAlignment="1">
      <alignment horizontal="center" vertical="center"/>
    </xf>
    <xf numFmtId="0" fontId="21" fillId="0" borderId="37" xfId="0" applyFont="1" applyBorder="1" applyAlignment="1">
      <alignment horizontal="left" vertical="top" wrapText="1"/>
    </xf>
    <xf numFmtId="0" fontId="0" fillId="0" borderId="106" xfId="0" applyBorder="1" applyAlignment="1">
      <alignment horizontal="center" vertical="center"/>
    </xf>
    <xf numFmtId="0" fontId="0" fillId="0" borderId="99" xfId="0" applyBorder="1" applyAlignment="1">
      <alignment horizontal="center" vertical="center"/>
    </xf>
    <xf numFmtId="0" fontId="0" fillId="0" borderId="130" xfId="0" applyBorder="1" applyAlignment="1">
      <alignment horizontal="center" vertical="center"/>
    </xf>
    <xf numFmtId="0" fontId="0" fillId="0" borderId="62" xfId="0" applyBorder="1" applyAlignment="1">
      <alignment horizontal="center" vertical="center"/>
    </xf>
    <xf numFmtId="0" fontId="0" fillId="0" borderId="0" xfId="0" applyAlignment="1">
      <alignment horizontal="center" vertical="center"/>
    </xf>
    <xf numFmtId="0" fontId="0" fillId="0" borderId="124" xfId="0" applyBorder="1" applyAlignment="1">
      <alignment horizontal="center" vertical="center"/>
    </xf>
    <xf numFmtId="0" fontId="0" fillId="0" borderId="109"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74" xfId="0" applyBorder="1" applyAlignment="1">
      <alignment horizontal="center" vertical="center"/>
    </xf>
    <xf numFmtId="0" fontId="0" fillId="0" borderId="32" xfId="0" applyBorder="1" applyAlignment="1">
      <alignment horizontal="center" vertical="center"/>
    </xf>
    <xf numFmtId="0" fontId="0" fillId="0" borderId="157" xfId="0" applyBorder="1" applyAlignment="1">
      <alignment horizontal="center" vertical="center"/>
    </xf>
    <xf numFmtId="0" fontId="0" fillId="7" borderId="89" xfId="0" applyFill="1" applyBorder="1" applyAlignment="1">
      <alignment horizontal="center" vertical="center"/>
    </xf>
    <xf numFmtId="0" fontId="0" fillId="7" borderId="90" xfId="0" applyFill="1" applyBorder="1" applyAlignment="1">
      <alignment horizontal="center" vertical="center"/>
    </xf>
    <xf numFmtId="0" fontId="0" fillId="7" borderId="91" xfId="0" applyFill="1" applyBorder="1" applyAlignment="1">
      <alignment horizontal="center" vertical="center"/>
    </xf>
    <xf numFmtId="0" fontId="0" fillId="0" borderId="166" xfId="0" applyBorder="1" applyAlignment="1">
      <alignment horizontal="center" vertical="center"/>
    </xf>
    <xf numFmtId="0" fontId="0" fillId="0" borderId="163" xfId="0" applyBorder="1" applyAlignment="1">
      <alignment horizontal="center" vertical="center"/>
    </xf>
    <xf numFmtId="0" fontId="0" fillId="0" borderId="165" xfId="0" applyBorder="1" applyAlignment="1">
      <alignment horizontal="center" vertical="center"/>
    </xf>
    <xf numFmtId="0" fontId="0" fillId="0" borderId="88" xfId="0" applyBorder="1" applyAlignment="1">
      <alignment horizontal="center" vertical="center"/>
    </xf>
    <xf numFmtId="0" fontId="0" fillId="0" borderId="164" xfId="0" applyBorder="1" applyAlignment="1">
      <alignment horizontal="center" vertical="center"/>
    </xf>
    <xf numFmtId="0" fontId="0" fillId="0" borderId="66" xfId="0" applyBorder="1" applyAlignment="1">
      <alignment horizontal="center" vertical="center"/>
    </xf>
    <xf numFmtId="0" fontId="0" fillId="7" borderId="107" xfId="0" applyFill="1" applyBorder="1" applyAlignment="1">
      <alignment horizontal="center" vertical="center"/>
    </xf>
    <xf numFmtId="0" fontId="0" fillId="7" borderId="2" xfId="0" applyFill="1" applyBorder="1" applyAlignment="1">
      <alignment horizontal="center" vertical="center"/>
    </xf>
    <xf numFmtId="0" fontId="0" fillId="7" borderId="66" xfId="0" applyFill="1" applyBorder="1" applyAlignment="1">
      <alignment horizontal="center" vertical="center"/>
    </xf>
    <xf numFmtId="178" fontId="0" fillId="0" borderId="107" xfId="0" applyNumberFormat="1" applyBorder="1" applyAlignment="1">
      <alignment horizontal="left" vertical="center" indent="4"/>
    </xf>
    <xf numFmtId="178" fontId="0" fillId="0" borderId="2" xfId="0" applyNumberFormat="1" applyBorder="1" applyAlignment="1">
      <alignment horizontal="left" vertical="center" indent="4"/>
    </xf>
    <xf numFmtId="178" fontId="0" fillId="0" borderId="66" xfId="0" applyNumberFormat="1" applyBorder="1" applyAlignment="1">
      <alignment horizontal="left" vertical="center" indent="4"/>
    </xf>
    <xf numFmtId="0" fontId="0" fillId="7" borderId="167" xfId="0" applyFill="1" applyBorder="1" applyAlignment="1">
      <alignment horizontal="center" vertical="center"/>
    </xf>
    <xf numFmtId="0" fontId="0" fillId="7" borderId="51" xfId="0" applyFill="1" applyBorder="1" applyAlignment="1">
      <alignment horizontal="center" vertical="center"/>
    </xf>
    <xf numFmtId="0" fontId="0" fillId="7" borderId="158" xfId="0" applyFill="1" applyBorder="1" applyAlignment="1">
      <alignment horizontal="center" vertical="center"/>
    </xf>
    <xf numFmtId="0" fontId="0" fillId="0" borderId="167" xfId="0" applyBorder="1" applyAlignment="1">
      <alignment horizontal="left" vertical="center" indent="4"/>
    </xf>
    <xf numFmtId="0" fontId="0" fillId="0" borderId="51" xfId="0" applyBorder="1" applyAlignment="1">
      <alignment horizontal="left" vertical="center" indent="4"/>
    </xf>
    <xf numFmtId="0" fontId="0" fillId="0" borderId="158" xfId="0" applyBorder="1" applyAlignment="1">
      <alignment horizontal="left" vertical="center" indent="4"/>
    </xf>
    <xf numFmtId="0" fontId="0" fillId="7" borderId="166" xfId="0" applyFill="1" applyBorder="1" applyAlignment="1">
      <alignment horizontal="center" vertical="center"/>
    </xf>
    <xf numFmtId="0" fontId="0" fillId="7" borderId="163" xfId="0" applyFill="1" applyBorder="1" applyAlignment="1">
      <alignment horizontal="center" vertical="center"/>
    </xf>
    <xf numFmtId="0" fontId="0" fillId="7" borderId="164" xfId="0" applyFill="1" applyBorder="1" applyAlignment="1">
      <alignment horizontal="center" vertical="center"/>
    </xf>
    <xf numFmtId="0" fontId="0" fillId="7" borderId="57" xfId="0" applyFill="1" applyBorder="1" applyAlignment="1">
      <alignment horizontal="center" vertical="center"/>
    </xf>
    <xf numFmtId="0" fontId="0" fillId="7" borderId="37" xfId="0" applyFill="1" applyBorder="1" applyAlignment="1">
      <alignment horizontal="center" vertical="center"/>
    </xf>
    <xf numFmtId="0" fontId="0" fillId="7" borderId="92" xfId="0" applyFill="1" applyBorder="1" applyAlignment="1">
      <alignment horizontal="center" vertical="center"/>
    </xf>
    <xf numFmtId="0" fontId="0" fillId="7" borderId="109" xfId="0" applyFill="1" applyBorder="1" applyAlignment="1">
      <alignment horizontal="center" vertical="center"/>
    </xf>
    <xf numFmtId="0" fontId="0" fillId="7" borderId="42" xfId="0" applyFill="1" applyBorder="1" applyAlignment="1">
      <alignment horizontal="center" vertical="center"/>
    </xf>
    <xf numFmtId="0" fontId="0" fillId="7" borderId="65" xfId="0" applyFill="1" applyBorder="1" applyAlignment="1">
      <alignment horizontal="center" vertical="center"/>
    </xf>
    <xf numFmtId="0" fontId="0" fillId="7" borderId="3" xfId="0" applyFill="1" applyBorder="1" applyAlignment="1">
      <alignment horizontal="center" vertical="center"/>
    </xf>
    <xf numFmtId="0" fontId="0" fillId="7" borderId="1" xfId="0" applyFill="1" applyBorder="1" applyAlignment="1">
      <alignment horizontal="center" vertical="center"/>
    </xf>
    <xf numFmtId="0" fontId="0" fillId="0" borderId="167" xfId="0" applyBorder="1" applyAlignment="1">
      <alignment horizontal="center" vertical="center"/>
    </xf>
    <xf numFmtId="0" fontId="0" fillId="0" borderId="52" xfId="0" applyBorder="1" applyAlignment="1">
      <alignment horizontal="center" vertical="center"/>
    </xf>
    <xf numFmtId="9" fontId="0" fillId="0" borderId="50" xfId="0" applyNumberFormat="1" applyBorder="1" applyAlignment="1">
      <alignment horizontal="center" vertical="center"/>
    </xf>
    <xf numFmtId="9" fontId="0" fillId="0" borderId="51" xfId="0" applyNumberFormat="1" applyBorder="1" applyAlignment="1">
      <alignment horizontal="center" vertical="center"/>
    </xf>
    <xf numFmtId="9" fontId="0" fillId="0" borderId="52" xfId="0" applyNumberFormat="1"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158" xfId="0" applyBorder="1" applyAlignment="1">
      <alignment horizontal="center" vertical="center"/>
    </xf>
    <xf numFmtId="0" fontId="68" fillId="0" borderId="106" xfId="0" applyFont="1" applyBorder="1" applyAlignment="1">
      <alignment horizontal="center" vertical="center"/>
    </xf>
    <xf numFmtId="0" fontId="68" fillId="0" borderId="99" xfId="0" applyFont="1" applyBorder="1" applyAlignment="1">
      <alignment horizontal="center" vertical="center"/>
    </xf>
    <xf numFmtId="0" fontId="68" fillId="0" borderId="100" xfId="0" applyFont="1" applyBorder="1" applyAlignment="1">
      <alignment horizontal="center" vertical="center"/>
    </xf>
    <xf numFmtId="0" fontId="68" fillId="0" borderId="62" xfId="0" applyFont="1" applyBorder="1" applyAlignment="1">
      <alignment horizontal="center" vertical="center"/>
    </xf>
    <xf numFmtId="0" fontId="68" fillId="0" borderId="0" xfId="0" applyFont="1" applyAlignment="1">
      <alignment horizontal="center" vertical="center"/>
    </xf>
    <xf numFmtId="0" fontId="68" fillId="0" borderId="93" xfId="0" applyFont="1" applyBorder="1" applyAlignment="1">
      <alignment horizontal="center" vertical="center"/>
    </xf>
    <xf numFmtId="0" fontId="68" fillId="0" borderId="74" xfId="0" applyFont="1" applyBorder="1" applyAlignment="1">
      <alignment horizontal="center" vertical="center"/>
    </xf>
    <xf numFmtId="0" fontId="68" fillId="0" borderId="32" xfId="0" applyFont="1" applyBorder="1" applyAlignment="1">
      <alignment horizontal="center" vertical="center"/>
    </xf>
    <xf numFmtId="0" fontId="68" fillId="0" borderId="79" xfId="0" applyFont="1" applyBorder="1" applyAlignment="1">
      <alignment horizontal="center" vertical="center"/>
    </xf>
    <xf numFmtId="14" fontId="15" fillId="0" borderId="0" xfId="0" applyNumberFormat="1" applyFont="1" applyAlignment="1">
      <alignment horizontal="center" vertical="center"/>
    </xf>
    <xf numFmtId="0" fontId="2" fillId="0" borderId="32" xfId="0" applyFont="1" applyBorder="1" applyAlignment="1">
      <alignment horizontal="center" vertical="center"/>
    </xf>
    <xf numFmtId="0" fontId="0" fillId="0" borderId="0" xfId="0" applyAlignment="1">
      <alignment horizontal="left" vertical="center" indent="1"/>
    </xf>
    <xf numFmtId="0" fontId="0" fillId="0" borderId="166" xfId="0" applyBorder="1" applyAlignment="1">
      <alignment horizontal="left" vertical="center" indent="4"/>
    </xf>
    <xf numFmtId="0" fontId="0" fillId="0" borderId="163" xfId="0" applyBorder="1" applyAlignment="1">
      <alignment horizontal="left" vertical="center" indent="4"/>
    </xf>
    <xf numFmtId="0" fontId="0" fillId="0" borderId="164" xfId="0" applyBorder="1" applyAlignment="1">
      <alignment horizontal="left" vertical="center" indent="4"/>
    </xf>
    <xf numFmtId="0" fontId="0" fillId="0" borderId="107" xfId="0" applyBorder="1" applyAlignment="1">
      <alignment horizontal="left" vertical="center" indent="4"/>
    </xf>
    <xf numFmtId="0" fontId="0" fillId="0" borderId="2" xfId="0" applyBorder="1" applyAlignment="1">
      <alignment horizontal="left" vertical="center" indent="4"/>
    </xf>
    <xf numFmtId="0" fontId="0" fillId="0" borderId="66" xfId="0" applyBorder="1" applyAlignment="1">
      <alignment horizontal="left" vertical="center" indent="4"/>
    </xf>
    <xf numFmtId="176" fontId="66" fillId="0" borderId="0" xfId="0" applyNumberFormat="1" applyFont="1" applyAlignment="1">
      <alignment horizontal="left" vertical="center"/>
    </xf>
    <xf numFmtId="49" fontId="66" fillId="0" borderId="0" xfId="0" applyNumberFormat="1" applyFont="1" applyAlignment="1">
      <alignment horizontal="left" vertical="top" wrapText="1"/>
    </xf>
    <xf numFmtId="0" fontId="66" fillId="0" borderId="0" xfId="0" applyFont="1" applyAlignment="1">
      <alignment horizontal="left" vertical="top" wrapText="1"/>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159" xfId="0" applyBorder="1" applyAlignment="1">
      <alignment horizontal="center" vertical="center"/>
    </xf>
    <xf numFmtId="0" fontId="0" fillId="0" borderId="160" xfId="0" applyBorder="1" applyAlignment="1">
      <alignment horizontal="center" vertical="center"/>
    </xf>
    <xf numFmtId="9" fontId="0" fillId="0" borderId="40" xfId="0" applyNumberFormat="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9" fontId="0" fillId="0" borderId="49" xfId="0" applyNumberFormat="1" applyBorder="1" applyAlignment="1">
      <alignment horizontal="center" vertical="center"/>
    </xf>
    <xf numFmtId="0" fontId="0" fillId="7" borderId="34" xfId="0" applyFill="1" applyBorder="1" applyAlignment="1">
      <alignment horizontal="center" vertical="center"/>
    </xf>
    <xf numFmtId="0" fontId="0" fillId="7" borderId="35" xfId="0" applyFill="1" applyBorder="1" applyAlignment="1">
      <alignment horizontal="center" vertical="center"/>
    </xf>
    <xf numFmtId="0" fontId="0" fillId="7" borderId="88" xfId="0" applyFill="1" applyBorder="1" applyAlignment="1">
      <alignment horizontal="center" vertical="center"/>
    </xf>
    <xf numFmtId="0" fontId="0" fillId="0" borderId="34" xfId="0" applyBorder="1" applyAlignment="1">
      <alignment horizontal="left" vertical="center" indent="4"/>
    </xf>
    <xf numFmtId="0" fontId="0" fillId="0" borderId="35" xfId="0" applyBorder="1" applyAlignment="1">
      <alignment horizontal="left" vertical="center" indent="4"/>
    </xf>
    <xf numFmtId="0" fontId="0" fillId="0" borderId="38" xfId="0" applyBorder="1" applyAlignment="1">
      <alignment horizontal="left" vertical="center" indent="4"/>
    </xf>
    <xf numFmtId="0" fontId="0" fillId="7" borderId="39" xfId="0" applyFill="1" applyBorder="1" applyAlignment="1">
      <alignment horizontal="center" vertical="center"/>
    </xf>
    <xf numFmtId="0" fontId="0" fillId="7" borderId="40" xfId="0" applyFill="1" applyBorder="1" applyAlignment="1">
      <alignment horizontal="center" vertical="center"/>
    </xf>
    <xf numFmtId="0" fontId="0" fillId="0" borderId="39" xfId="0" applyBorder="1" applyAlignment="1">
      <alignment horizontal="left" vertical="center" indent="4"/>
    </xf>
    <xf numFmtId="178" fontId="0" fillId="0" borderId="39" xfId="0" applyNumberFormat="1" applyBorder="1" applyAlignment="1">
      <alignment horizontal="left" vertical="center" indent="4"/>
    </xf>
    <xf numFmtId="178" fontId="0" fillId="0" borderId="40" xfId="0" applyNumberFormat="1" applyBorder="1" applyAlignment="1">
      <alignment horizontal="left" vertical="center" indent="4"/>
    </xf>
    <xf numFmtId="178" fontId="0" fillId="0" borderId="44" xfId="0" applyNumberFormat="1" applyBorder="1" applyAlignment="1">
      <alignment horizontal="left" vertical="center" indent="4"/>
    </xf>
    <xf numFmtId="0" fontId="0" fillId="7" borderId="48" xfId="0" applyFill="1" applyBorder="1" applyAlignment="1">
      <alignment horizontal="center" vertical="center"/>
    </xf>
    <xf numFmtId="0" fontId="0" fillId="7" borderId="49" xfId="0" applyFill="1" applyBorder="1" applyAlignment="1">
      <alignment horizontal="center" vertical="center"/>
    </xf>
    <xf numFmtId="0" fontId="0" fillId="7" borderId="50" xfId="0" applyFill="1" applyBorder="1" applyAlignment="1">
      <alignment horizontal="center" vertical="center"/>
    </xf>
    <xf numFmtId="0" fontId="0" fillId="0" borderId="48" xfId="0" applyBorder="1" applyAlignment="1">
      <alignment horizontal="left" vertical="center" indent="4"/>
    </xf>
    <xf numFmtId="0" fontId="0" fillId="0" borderId="49" xfId="0" applyBorder="1" applyAlignment="1">
      <alignment horizontal="left" vertical="center" indent="4"/>
    </xf>
    <xf numFmtId="0" fontId="0" fillId="0" borderId="53" xfId="0" applyBorder="1" applyAlignment="1">
      <alignment horizontal="left" vertical="center" indent="4"/>
    </xf>
    <xf numFmtId="0" fontId="16" fillId="0" borderId="0" xfId="0" applyFont="1" applyAlignment="1">
      <alignment horizontal="center" vertical="center"/>
    </xf>
    <xf numFmtId="49" fontId="0" fillId="0" borderId="39" xfId="0" applyNumberFormat="1" applyBorder="1" applyAlignment="1">
      <alignment horizontal="left" vertical="center" indent="4"/>
    </xf>
    <xf numFmtId="0" fontId="0" fillId="0" borderId="40" xfId="0" applyBorder="1" applyAlignment="1">
      <alignment horizontal="left" vertical="center" indent="4"/>
    </xf>
    <xf numFmtId="0" fontId="0" fillId="0" borderId="44" xfId="0" applyBorder="1" applyAlignment="1">
      <alignment horizontal="left" vertical="center" indent="4"/>
    </xf>
    <xf numFmtId="0" fontId="1" fillId="0" borderId="32" xfId="0" applyFont="1" applyBorder="1" applyAlignment="1">
      <alignment horizontal="center" vertical="center"/>
    </xf>
    <xf numFmtId="0" fontId="21" fillId="0" borderId="0" xfId="0" applyFont="1" applyAlignment="1">
      <alignment horizontal="left" vertical="top" wrapText="1"/>
    </xf>
    <xf numFmtId="0" fontId="20" fillId="0" borderId="0" xfId="0" applyFont="1" applyAlignment="1">
      <alignment horizontal="right" vertical="center"/>
    </xf>
    <xf numFmtId="0" fontId="20" fillId="0" borderId="0" xfId="0" applyFont="1" applyAlignment="1">
      <alignment horizontal="center" vertical="center"/>
    </xf>
    <xf numFmtId="0" fontId="28" fillId="0" borderId="0" xfId="0" applyFont="1" applyAlignment="1">
      <alignment horizontal="center" vertical="center"/>
    </xf>
    <xf numFmtId="0" fontId="22" fillId="0" borderId="42" xfId="0" applyFont="1" applyBorder="1" applyAlignment="1">
      <alignment horizontal="center" vertical="center"/>
    </xf>
    <xf numFmtId="0" fontId="24" fillId="0" borderId="0" xfId="0" applyFont="1" applyAlignment="1">
      <alignment horizontal="center" vertical="center"/>
    </xf>
    <xf numFmtId="176" fontId="27" fillId="0" borderId="0" xfId="0" applyNumberFormat="1" applyFont="1" applyAlignment="1">
      <alignment horizontal="center" vertical="center"/>
    </xf>
    <xf numFmtId="31" fontId="66" fillId="0" borderId="0" xfId="0" applyNumberFormat="1" applyFont="1" applyAlignment="1">
      <alignment horizontal="left" vertical="center" shrinkToFit="1"/>
    </xf>
    <xf numFmtId="0" fontId="0" fillId="0" borderId="98" xfId="0" applyBorder="1" applyAlignment="1">
      <alignment horizontal="left" vertical="center"/>
    </xf>
    <xf numFmtId="0" fontId="0" fillId="0" borderId="99" xfId="0" applyBorder="1" applyAlignment="1">
      <alignment horizontal="left" vertical="center"/>
    </xf>
    <xf numFmtId="0" fontId="0" fillId="0" borderId="100" xfId="0" applyBorder="1" applyAlignment="1">
      <alignment horizontal="left" vertical="center"/>
    </xf>
    <xf numFmtId="0" fontId="0" fillId="0" borderId="94" xfId="0" applyBorder="1" applyAlignment="1">
      <alignment horizontal="left" vertical="center"/>
    </xf>
    <xf numFmtId="0" fontId="0" fillId="0" borderId="95" xfId="0" applyBorder="1" applyAlignment="1">
      <alignment horizontal="left" vertical="center"/>
    </xf>
    <xf numFmtId="0" fontId="0" fillId="0" borderId="101" xfId="0"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center" vertical="center"/>
    </xf>
    <xf numFmtId="0" fontId="0" fillId="0" borderId="96" xfId="0" applyBorder="1" applyAlignment="1">
      <alignment horizontal="center" vertical="center"/>
    </xf>
    <xf numFmtId="0" fontId="0" fillId="0" borderId="36" xfId="0" applyBorder="1" applyAlignment="1">
      <alignment horizontal="center" vertical="center"/>
    </xf>
    <xf numFmtId="0" fontId="0" fillId="0" borderId="97" xfId="0" applyBorder="1" applyAlignment="1">
      <alignment horizontal="center" vertical="center"/>
    </xf>
    <xf numFmtId="0" fontId="0" fillId="0" borderId="57" xfId="0" applyBorder="1" applyAlignment="1">
      <alignment horizontal="center" vertical="center"/>
    </xf>
    <xf numFmtId="0" fontId="0" fillId="0" borderId="37" xfId="0" applyBorder="1" applyAlignment="1">
      <alignment horizontal="center" vertical="center"/>
    </xf>
    <xf numFmtId="0" fontId="0" fillId="0" borderId="92" xfId="0" applyBorder="1" applyAlignment="1">
      <alignment horizontal="center" vertical="center"/>
    </xf>
    <xf numFmtId="0" fontId="0" fillId="0" borderId="79" xfId="0" applyBorder="1" applyAlignment="1">
      <alignment horizontal="center" vertical="center"/>
    </xf>
    <xf numFmtId="0" fontId="15" fillId="0" borderId="57" xfId="0" applyFont="1" applyBorder="1" applyAlignment="1">
      <alignment horizontal="center" vertical="center"/>
    </xf>
    <xf numFmtId="0" fontId="15" fillId="0" borderId="37" xfId="0" applyFont="1" applyBorder="1" applyAlignment="1">
      <alignment horizontal="center" vertical="center"/>
    </xf>
    <xf numFmtId="0" fontId="15" fillId="0" borderId="92" xfId="0" applyFont="1" applyBorder="1" applyAlignment="1">
      <alignment horizontal="center" vertical="center"/>
    </xf>
    <xf numFmtId="0" fontId="15" fillId="0" borderId="74" xfId="0" applyFont="1" applyBorder="1" applyAlignment="1">
      <alignment horizontal="center" vertical="center"/>
    </xf>
    <xf numFmtId="0" fontId="15" fillId="0" borderId="32" xfId="0" applyFont="1" applyBorder="1" applyAlignment="1">
      <alignment horizontal="center" vertical="center"/>
    </xf>
    <xf numFmtId="0" fontId="15" fillId="0" borderId="79" xfId="0" applyFont="1" applyBorder="1" applyAlignment="1">
      <alignment horizontal="center" vertical="center"/>
    </xf>
    <xf numFmtId="49" fontId="0" fillId="0" borderId="89" xfId="0" applyNumberFormat="1" applyBorder="1" applyAlignment="1">
      <alignment horizontal="center" vertical="center"/>
    </xf>
    <xf numFmtId="49" fontId="15" fillId="0" borderId="57"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92" xfId="0" applyFont="1" applyBorder="1" applyAlignment="1">
      <alignment horizontal="center" vertical="center" wrapText="1"/>
    </xf>
    <xf numFmtId="0" fontId="15" fillId="0" borderId="74"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79" xfId="0" applyFont="1" applyBorder="1" applyAlignment="1">
      <alignment horizontal="center" vertical="center" wrapText="1"/>
    </xf>
    <xf numFmtId="0" fontId="67" fillId="0" borderId="0" xfId="0" applyFont="1" applyAlignment="1">
      <alignment horizontal="left" vertical="center" wrapText="1"/>
    </xf>
    <xf numFmtId="49" fontId="29" fillId="0" borderId="99" xfId="0" applyNumberFormat="1" applyFont="1" applyBorder="1" applyAlignment="1">
      <alignment horizontal="right" vertical="center" wrapText="1"/>
    </xf>
    <xf numFmtId="0" fontId="0" fillId="0" borderId="44" xfId="0" applyBorder="1" applyAlignment="1">
      <alignment horizontal="center" vertical="center"/>
    </xf>
    <xf numFmtId="0" fontId="29" fillId="0" borderId="89" xfId="0" applyFont="1" applyBorder="1" applyAlignment="1">
      <alignment horizontal="left" vertical="center"/>
    </xf>
    <xf numFmtId="0" fontId="29" fillId="0" borderId="90" xfId="0" applyFont="1" applyBorder="1" applyAlignment="1">
      <alignment horizontal="left" vertical="center"/>
    </xf>
    <xf numFmtId="0" fontId="29" fillId="0" borderId="91" xfId="0" applyFont="1" applyBorder="1" applyAlignment="1">
      <alignment horizontal="left" vertical="center"/>
    </xf>
    <xf numFmtId="0" fontId="0" fillId="0" borderId="53" xfId="0" applyBorder="1" applyAlignment="1">
      <alignment horizontal="center" vertical="center"/>
    </xf>
    <xf numFmtId="0" fontId="19" fillId="0" borderId="0" xfId="0" applyFont="1" applyAlignment="1">
      <alignment horizontal="left" vertical="center"/>
    </xf>
    <xf numFmtId="176" fontId="29" fillId="0" borderId="0" xfId="0" applyNumberFormat="1" applyFont="1" applyAlignment="1">
      <alignment horizontal="left" vertical="center" wrapText="1"/>
    </xf>
    <xf numFmtId="176" fontId="29" fillId="0" borderId="0" xfId="0" applyNumberFormat="1" applyFont="1" applyAlignment="1">
      <alignment horizontal="left" vertical="center"/>
    </xf>
    <xf numFmtId="176" fontId="0" fillId="0" borderId="89" xfId="0" applyNumberFormat="1" applyBorder="1" applyAlignment="1">
      <alignment horizontal="center" vertical="center"/>
    </xf>
    <xf numFmtId="176" fontId="0" fillId="0" borderId="90" xfId="0" applyNumberFormat="1" applyBorder="1" applyAlignment="1">
      <alignment horizontal="center" vertical="center"/>
    </xf>
    <xf numFmtId="176" fontId="0" fillId="0" borderId="91" xfId="0" applyNumberFormat="1" applyBorder="1" applyAlignment="1">
      <alignment horizontal="center" vertical="center"/>
    </xf>
    <xf numFmtId="49" fontId="29" fillId="0" borderId="0" xfId="0" applyNumberFormat="1" applyFont="1" applyAlignment="1">
      <alignment horizontal="right" vertical="center" wrapText="1"/>
    </xf>
    <xf numFmtId="31" fontId="0" fillId="0" borderId="0" xfId="0" applyNumberFormat="1" applyAlignment="1">
      <alignment horizontal="left" vertical="center" shrinkToFit="1"/>
    </xf>
    <xf numFmtId="0" fontId="0" fillId="0" borderId="34" xfId="0" applyBorder="1" applyAlignment="1">
      <alignment horizontal="left" vertical="center"/>
    </xf>
    <xf numFmtId="0" fontId="0" fillId="0" borderId="35" xfId="0" applyBorder="1" applyAlignment="1">
      <alignment horizontal="left" vertical="center"/>
    </xf>
    <xf numFmtId="0" fontId="0" fillId="0" borderId="39" xfId="0" applyBorder="1" applyAlignment="1">
      <alignment horizontal="left" vertical="center"/>
    </xf>
    <xf numFmtId="0" fontId="0" fillId="0" borderId="40" xfId="0" applyBorder="1" applyAlignment="1">
      <alignment horizontal="left" vertical="center"/>
    </xf>
    <xf numFmtId="0" fontId="0" fillId="0" borderId="48" xfId="0" applyBorder="1" applyAlignment="1">
      <alignment horizontal="left" vertical="center"/>
    </xf>
    <xf numFmtId="0" fontId="0" fillId="0" borderId="49" xfId="0" applyBorder="1" applyAlignment="1">
      <alignment horizontal="left" vertical="center"/>
    </xf>
    <xf numFmtId="0" fontId="0" fillId="0" borderId="34" xfId="0" applyBorder="1" applyAlignment="1">
      <alignment horizontal="left" vertical="center" wrapText="1"/>
    </xf>
    <xf numFmtId="49" fontId="0" fillId="0" borderId="35" xfId="0" applyNumberFormat="1" applyBorder="1" applyAlignment="1">
      <alignment horizontal="center" vertical="center"/>
    </xf>
    <xf numFmtId="49" fontId="0" fillId="0" borderId="40" xfId="0" applyNumberFormat="1" applyBorder="1" applyAlignment="1">
      <alignment horizontal="center" vertical="center"/>
    </xf>
    <xf numFmtId="0" fontId="15" fillId="0" borderId="49" xfId="0" applyFont="1" applyBorder="1" applyAlignment="1">
      <alignment horizontal="center" vertical="center" shrinkToFit="1"/>
    </xf>
    <xf numFmtId="49" fontId="0" fillId="0" borderId="49" xfId="0" applyNumberFormat="1" applyBorder="1" applyAlignment="1">
      <alignment horizontal="center" vertical="center"/>
    </xf>
    <xf numFmtId="49" fontId="0" fillId="0" borderId="40" xfId="0" applyNumberFormat="1" applyBorder="1" applyAlignment="1">
      <alignment horizontal="center" vertical="center" wrapText="1"/>
    </xf>
    <xf numFmtId="0" fontId="0" fillId="0" borderId="40" xfId="0" applyBorder="1" applyAlignment="1">
      <alignment horizontal="center" vertical="center" wrapText="1"/>
    </xf>
    <xf numFmtId="0" fontId="0" fillId="0" borderId="44" xfId="0" applyBorder="1" applyAlignment="1">
      <alignment horizontal="center" vertical="center" wrapText="1"/>
    </xf>
    <xf numFmtId="0" fontId="0" fillId="0" borderId="49" xfId="0" applyBorder="1" applyAlignment="1">
      <alignment horizontal="center" vertical="center" wrapText="1"/>
    </xf>
    <xf numFmtId="0" fontId="0" fillId="0" borderId="53" xfId="0" applyBorder="1" applyAlignment="1">
      <alignment horizontal="center" vertical="center" wrapText="1"/>
    </xf>
    <xf numFmtId="0" fontId="0" fillId="0" borderId="39" xfId="0" quotePrefix="1" applyBorder="1" applyAlignment="1">
      <alignment horizontal="center" vertical="center"/>
    </xf>
    <xf numFmtId="0" fontId="0" fillId="0" borderId="98" xfId="0" applyBorder="1" applyAlignment="1">
      <alignment horizontal="center" vertical="center"/>
    </xf>
    <xf numFmtId="0" fontId="0" fillId="0" borderId="100"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70" fillId="0" borderId="40" xfId="0" applyFont="1" applyBorder="1" applyAlignment="1">
      <alignment horizontal="center" vertical="center"/>
    </xf>
    <xf numFmtId="0" fontId="71" fillId="0" borderId="40" xfId="0" applyFont="1" applyBorder="1" applyAlignment="1">
      <alignment horizontal="center" vertical="center"/>
    </xf>
    <xf numFmtId="0" fontId="0" fillId="0" borderId="106" xfId="0" applyBorder="1" applyAlignment="1">
      <alignment horizontal="center" vertical="center" wrapText="1"/>
    </xf>
    <xf numFmtId="0" fontId="0" fillId="0" borderId="99" xfId="0" applyBorder="1" applyAlignment="1">
      <alignment horizontal="center" vertical="center" wrapText="1"/>
    </xf>
    <xf numFmtId="0" fontId="0" fillId="0" borderId="130" xfId="0" applyBorder="1" applyAlignment="1">
      <alignment horizontal="center" vertical="center" wrapText="1"/>
    </xf>
    <xf numFmtId="0" fontId="0" fillId="0" borderId="109" xfId="0" applyBorder="1" applyAlignment="1">
      <alignment horizontal="center" vertical="center" wrapText="1"/>
    </xf>
    <xf numFmtId="0" fontId="0" fillId="0" borderId="42" xfId="0" applyBorder="1" applyAlignment="1">
      <alignment horizontal="center" vertical="center" wrapText="1"/>
    </xf>
    <xf numFmtId="0" fontId="0" fillId="0" borderId="43" xfId="0" applyBorder="1" applyAlignment="1">
      <alignment horizontal="center" vertical="center" wrapText="1"/>
    </xf>
    <xf numFmtId="0" fontId="0" fillId="0" borderId="95" xfId="0" applyBorder="1" applyAlignment="1">
      <alignment horizontal="center" vertical="center"/>
    </xf>
    <xf numFmtId="0" fontId="0" fillId="0" borderId="74" xfId="0" applyBorder="1" applyAlignment="1">
      <alignment horizontal="center" vertical="center" wrapText="1"/>
    </xf>
    <xf numFmtId="0" fontId="0" fillId="0" borderId="32" xfId="0" applyBorder="1" applyAlignment="1">
      <alignment horizontal="center" vertical="center" wrapText="1"/>
    </xf>
    <xf numFmtId="0" fontId="0" fillId="0" borderId="157" xfId="0" applyBorder="1" applyAlignment="1">
      <alignment horizontal="center" vertical="center" wrapText="1"/>
    </xf>
    <xf numFmtId="0" fontId="0" fillId="0" borderId="34" xfId="0" quotePrefix="1" applyBorder="1" applyAlignment="1">
      <alignment horizontal="center" vertical="center"/>
    </xf>
    <xf numFmtId="49" fontId="66" fillId="0" borderId="34" xfId="0" applyNumberFormat="1" applyFont="1" applyBorder="1" applyAlignment="1">
      <alignment horizontal="center" vertical="center" wrapText="1"/>
    </xf>
    <xf numFmtId="0" fontId="28" fillId="0" borderId="35"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0" xfId="0" applyFont="1" applyBorder="1" applyAlignment="1">
      <alignment horizontal="center" vertical="center" wrapText="1"/>
    </xf>
    <xf numFmtId="49" fontId="28" fillId="0" borderId="35" xfId="0" applyNumberFormat="1" applyFont="1" applyBorder="1" applyAlignment="1">
      <alignment horizontal="center" vertical="center"/>
    </xf>
    <xf numFmtId="0" fontId="28" fillId="0" borderId="35" xfId="0" applyFont="1" applyBorder="1" applyAlignment="1">
      <alignment horizontal="center" vertical="center"/>
    </xf>
    <xf numFmtId="0" fontId="28" fillId="0" borderId="40" xfId="0" applyFont="1" applyBorder="1" applyAlignment="1">
      <alignment horizontal="center" vertical="center"/>
    </xf>
    <xf numFmtId="0" fontId="66" fillId="0" borderId="34" xfId="0" applyFont="1" applyBorder="1" applyAlignment="1">
      <alignment horizontal="center" vertical="center" wrapText="1"/>
    </xf>
    <xf numFmtId="0" fontId="0" fillId="0" borderId="89" xfId="0" applyBorder="1" applyAlignment="1">
      <alignment horizontal="left" vertical="center"/>
    </xf>
    <xf numFmtId="0" fontId="0" fillId="0" borderId="90" xfId="0" applyBorder="1" applyAlignment="1">
      <alignment horizontal="left" vertical="center"/>
    </xf>
    <xf numFmtId="0" fontId="0" fillId="0" borderId="91" xfId="0" applyBorder="1" applyAlignment="1">
      <alignment horizontal="left" vertical="center"/>
    </xf>
    <xf numFmtId="31" fontId="0" fillId="0" borderId="35" xfId="0" applyNumberFormat="1" applyBorder="1" applyAlignment="1">
      <alignment horizontal="center" vertical="center"/>
    </xf>
    <xf numFmtId="177" fontId="0" fillId="0" borderId="35" xfId="0" quotePrefix="1" applyNumberFormat="1" applyBorder="1" applyAlignment="1">
      <alignment horizontal="center" vertical="center"/>
    </xf>
    <xf numFmtId="177" fontId="0" fillId="0" borderId="35" xfId="0" applyNumberFormat="1" applyBorder="1" applyAlignment="1">
      <alignment horizontal="center" vertical="center"/>
    </xf>
    <xf numFmtId="177" fontId="0" fillId="0" borderId="38" xfId="0" applyNumberFormat="1" applyBorder="1" applyAlignment="1">
      <alignment horizontal="center" vertical="center"/>
    </xf>
    <xf numFmtId="0" fontId="0" fillId="0" borderId="106" xfId="0" applyBorder="1" applyAlignment="1">
      <alignment horizontal="left" vertical="center"/>
    </xf>
    <xf numFmtId="0" fontId="0" fillId="0" borderId="130" xfId="0" applyBorder="1" applyAlignment="1">
      <alignment horizontal="left" vertical="center"/>
    </xf>
    <xf numFmtId="0" fontId="0" fillId="0" borderId="62" xfId="0" applyBorder="1" applyAlignment="1">
      <alignment horizontal="left" vertical="center"/>
    </xf>
    <xf numFmtId="0" fontId="0" fillId="0" borderId="124" xfId="0" applyBorder="1" applyAlignment="1">
      <alignment horizontal="left" vertical="center"/>
    </xf>
    <xf numFmtId="0" fontId="0" fillId="0" borderId="74" xfId="0" applyBorder="1" applyAlignment="1">
      <alignment horizontal="left" vertical="center"/>
    </xf>
    <xf numFmtId="0" fontId="0" fillId="0" borderId="32" xfId="0" applyBorder="1" applyAlignment="1">
      <alignment horizontal="left" vertical="center"/>
    </xf>
    <xf numFmtId="0" fontId="0" fillId="0" borderId="157" xfId="0" applyBorder="1" applyAlignment="1">
      <alignment horizontal="left" vertical="center"/>
    </xf>
    <xf numFmtId="31" fontId="0" fillId="0" borderId="1" xfId="0" applyNumberFormat="1" applyBorder="1" applyAlignment="1">
      <alignment horizontal="center" vertical="center"/>
    </xf>
    <xf numFmtId="31" fontId="0" fillId="0" borderId="2" xfId="0" applyNumberFormat="1" applyBorder="1" applyAlignment="1">
      <alignment horizontal="center" vertical="center"/>
    </xf>
    <xf numFmtId="31" fontId="0" fillId="0" borderId="3" xfId="0" applyNumberFormat="1" applyBorder="1" applyAlignment="1">
      <alignment horizontal="center" vertical="center"/>
    </xf>
    <xf numFmtId="0" fontId="0" fillId="0" borderId="38" xfId="0" applyBorder="1" applyAlignment="1">
      <alignment horizontal="left" vertical="center"/>
    </xf>
    <xf numFmtId="0" fontId="0" fillId="0" borderId="53" xfId="0" applyBorder="1" applyAlignment="1">
      <alignment horizontal="left" vertical="center"/>
    </xf>
    <xf numFmtId="0" fontId="0" fillId="0" borderId="102" xfId="0" applyBorder="1" applyAlignment="1">
      <alignment horizontal="left" vertical="center"/>
    </xf>
    <xf numFmtId="0" fontId="0" fillId="0" borderId="103" xfId="0" applyBorder="1" applyAlignment="1">
      <alignment horizontal="left" vertical="center"/>
    </xf>
    <xf numFmtId="0" fontId="0" fillId="0" borderId="103" xfId="0" applyBorder="1" applyAlignment="1">
      <alignment horizontal="center" vertical="center"/>
    </xf>
    <xf numFmtId="0" fontId="0" fillId="0" borderId="104" xfId="0" applyBorder="1" applyAlignment="1">
      <alignment horizontal="center" vertical="center"/>
    </xf>
    <xf numFmtId="0" fontId="0" fillId="7" borderId="105" xfId="0" applyFill="1" applyBorder="1" applyAlignment="1">
      <alignment horizontal="center" vertical="center"/>
    </xf>
    <xf numFmtId="0" fontId="0" fillId="7" borderId="96" xfId="0" applyFill="1" applyBorder="1" applyAlignment="1">
      <alignment horizontal="center" vertical="center"/>
    </xf>
    <xf numFmtId="0" fontId="0" fillId="7" borderId="38" xfId="0" applyFill="1" applyBorder="1" applyAlignment="1">
      <alignment horizontal="center" vertical="center"/>
    </xf>
    <xf numFmtId="0" fontId="0" fillId="7" borderId="44" xfId="0" applyFill="1" applyBorder="1" applyAlignment="1">
      <alignment horizontal="center" vertical="center"/>
    </xf>
    <xf numFmtId="0" fontId="0" fillId="0" borderId="102" xfId="0" applyBorder="1" applyAlignment="1">
      <alignment horizontal="center" vertical="center"/>
    </xf>
    <xf numFmtId="0" fontId="21" fillId="0" borderId="37" xfId="0" applyFont="1" applyBorder="1" applyAlignment="1">
      <alignment horizontal="left" vertical="top"/>
    </xf>
    <xf numFmtId="49" fontId="0" fillId="0" borderId="1" xfId="0" applyNumberFormat="1" applyBorder="1" applyAlignment="1">
      <alignment horizontal="center" vertical="center"/>
    </xf>
    <xf numFmtId="49" fontId="0" fillId="0" borderId="2" xfId="0" applyNumberFormat="1" applyBorder="1" applyAlignment="1">
      <alignment horizontal="center" vertical="center"/>
    </xf>
    <xf numFmtId="49" fontId="0" fillId="0" borderId="3" xfId="0" applyNumberFormat="1" applyBorder="1" applyAlignment="1">
      <alignment horizontal="center" vertical="center"/>
    </xf>
    <xf numFmtId="0" fontId="0" fillId="0" borderId="93" xfId="0" applyBorder="1" applyAlignment="1">
      <alignment horizontal="center" vertical="center"/>
    </xf>
    <xf numFmtId="0" fontId="68" fillId="0" borderId="40" xfId="0" applyFont="1" applyBorder="1" applyAlignment="1">
      <alignment horizontal="center" vertical="center"/>
    </xf>
    <xf numFmtId="0" fontId="68" fillId="0" borderId="44" xfId="0" applyFont="1" applyBorder="1" applyAlignment="1">
      <alignment horizontal="center" vertical="center"/>
    </xf>
    <xf numFmtId="0" fontId="68" fillId="0" borderId="49" xfId="0" applyFont="1" applyBorder="1" applyAlignment="1">
      <alignment horizontal="center" vertical="center"/>
    </xf>
    <xf numFmtId="0" fontId="68" fillId="0" borderId="53" xfId="0" applyFont="1" applyBorder="1" applyAlignment="1">
      <alignment horizontal="center" vertical="center"/>
    </xf>
    <xf numFmtId="0" fontId="7" fillId="0" borderId="0" xfId="0" applyFont="1" applyAlignment="1">
      <alignment horizontal="center"/>
    </xf>
    <xf numFmtId="38" fontId="7" fillId="0" borderId="0" xfId="2" applyFont="1" applyAlignment="1">
      <alignment horizontal="center"/>
    </xf>
    <xf numFmtId="0" fontId="7" fillId="0" borderId="134" xfId="0" applyFont="1" applyBorder="1" applyAlignment="1">
      <alignment horizontal="center" vertical="center"/>
    </xf>
    <xf numFmtId="0" fontId="7" fillId="0" borderId="135" xfId="0" applyFont="1" applyBorder="1" applyAlignment="1">
      <alignment horizontal="center" vertical="center"/>
    </xf>
    <xf numFmtId="38" fontId="7" fillId="0" borderId="139" xfId="2" applyFont="1" applyBorder="1" applyAlignment="1">
      <alignment horizontal="center" vertical="center"/>
    </xf>
    <xf numFmtId="38" fontId="7" fillId="0" borderId="151" xfId="2" applyFont="1" applyBorder="1" applyAlignment="1">
      <alignment horizontal="center" vertical="center"/>
    </xf>
    <xf numFmtId="38" fontId="7" fillId="0" borderId="133" xfId="2" applyFont="1" applyBorder="1" applyAlignment="1">
      <alignment horizontal="right" vertical="center"/>
    </xf>
    <xf numFmtId="38" fontId="7" fillId="0" borderId="135" xfId="2" applyFont="1" applyBorder="1" applyAlignment="1">
      <alignment horizontal="right" vertical="center"/>
    </xf>
    <xf numFmtId="0" fontId="61" fillId="8" borderId="136" xfId="0" applyFont="1" applyFill="1" applyBorder="1" applyAlignment="1">
      <alignment horizontal="center" vertical="center"/>
    </xf>
    <xf numFmtId="0" fontId="61" fillId="8" borderId="137" xfId="0" applyFont="1" applyFill="1" applyBorder="1" applyAlignment="1">
      <alignment horizontal="center" vertical="center"/>
    </xf>
    <xf numFmtId="0" fontId="7" fillId="9" borderId="134" xfId="0" applyFont="1" applyFill="1" applyBorder="1" applyAlignment="1">
      <alignment horizontal="center" vertical="center"/>
    </xf>
    <xf numFmtId="0" fontId="7" fillId="9" borderId="142" xfId="0" applyFont="1" applyFill="1" applyBorder="1" applyAlignment="1">
      <alignment horizontal="center" vertical="center"/>
    </xf>
    <xf numFmtId="0" fontId="61" fillId="8" borderId="154" xfId="0" applyFont="1" applyFill="1" applyBorder="1" applyAlignment="1">
      <alignment horizontal="center" vertical="center"/>
    </xf>
    <xf numFmtId="0" fontId="61" fillId="8" borderId="138" xfId="0" applyFont="1" applyFill="1" applyBorder="1" applyAlignment="1">
      <alignment horizontal="center" vertical="center"/>
    </xf>
    <xf numFmtId="6" fontId="61" fillId="8" borderId="155" xfId="3" applyFont="1" applyFill="1" applyBorder="1" applyAlignment="1">
      <alignment horizontal="center" vertical="center"/>
    </xf>
    <xf numFmtId="6" fontId="61" fillId="8" borderId="137" xfId="3" applyFont="1" applyFill="1" applyBorder="1" applyAlignment="1">
      <alignment horizontal="center" vertical="center"/>
    </xf>
    <xf numFmtId="6" fontId="61" fillId="8" borderId="138" xfId="3" applyFont="1" applyFill="1" applyBorder="1" applyAlignment="1">
      <alignment horizontal="center" vertical="center"/>
    </xf>
    <xf numFmtId="0" fontId="7" fillId="9" borderId="134" xfId="0" applyFont="1" applyFill="1" applyBorder="1" applyAlignment="1">
      <alignment horizontal="left" vertical="center"/>
    </xf>
    <xf numFmtId="6" fontId="7" fillId="9" borderId="134" xfId="3" applyFont="1" applyFill="1" applyBorder="1" applyAlignment="1">
      <alignment horizontal="right" vertical="center"/>
    </xf>
    <xf numFmtId="6" fontId="7" fillId="9" borderId="135" xfId="3" applyFont="1" applyFill="1" applyBorder="1" applyAlignment="1">
      <alignment horizontal="right" vertical="center"/>
    </xf>
    <xf numFmtId="6" fontId="7" fillId="11" borderId="150" xfId="0" applyNumberFormat="1" applyFont="1" applyFill="1" applyBorder="1" applyAlignment="1">
      <alignment horizontal="right" vertical="center"/>
    </xf>
    <xf numFmtId="38" fontId="7" fillId="10" borderId="146" xfId="2" applyFont="1" applyFill="1" applyBorder="1" applyAlignment="1">
      <alignment horizontal="right" vertical="center"/>
    </xf>
    <xf numFmtId="38" fontId="61" fillId="0" borderId="132" xfId="2" applyFont="1" applyFill="1" applyBorder="1" applyAlignment="1">
      <alignment horizontal="right" vertical="center"/>
    </xf>
    <xf numFmtId="0" fontId="7" fillId="0" borderId="134" xfId="0" applyFont="1" applyBorder="1" applyAlignment="1">
      <alignment horizontal="left" vertical="center"/>
    </xf>
    <xf numFmtId="6" fontId="7" fillId="0" borderId="134" xfId="3" applyFont="1" applyBorder="1" applyAlignment="1">
      <alignment horizontal="right" vertical="center"/>
    </xf>
    <xf numFmtId="6" fontId="7" fillId="0" borderId="135" xfId="3" applyFont="1" applyBorder="1" applyAlignment="1">
      <alignment horizontal="right" vertical="center"/>
    </xf>
    <xf numFmtId="0" fontId="7" fillId="9" borderId="142" xfId="0" applyFont="1" applyFill="1" applyBorder="1" applyAlignment="1">
      <alignment horizontal="left" vertical="center"/>
    </xf>
    <xf numFmtId="6" fontId="7" fillId="9" borderId="142" xfId="3" applyFont="1" applyFill="1" applyBorder="1" applyAlignment="1">
      <alignment horizontal="right" vertical="center"/>
    </xf>
    <xf numFmtId="6" fontId="7" fillId="9" borderId="143" xfId="3" applyFont="1" applyFill="1" applyBorder="1" applyAlignment="1">
      <alignment horizontal="right" vertical="center"/>
    </xf>
    <xf numFmtId="0" fontId="7" fillId="0" borderId="134" xfId="0" applyFont="1" applyBorder="1" applyAlignment="1">
      <alignment horizontal="left" vertical="center" indent="1"/>
    </xf>
    <xf numFmtId="38" fontId="7" fillId="0" borderId="134" xfId="2" applyFont="1" applyBorder="1" applyAlignment="1">
      <alignment horizontal="right" vertical="center"/>
    </xf>
    <xf numFmtId="0" fontId="62" fillId="0" borderId="0" xfId="0" applyFont="1" applyAlignment="1">
      <alignment horizontal="center" vertical="center"/>
    </xf>
    <xf numFmtId="14" fontId="52" fillId="0" borderId="0" xfId="0" applyNumberFormat="1" applyFont="1" applyAlignment="1">
      <alignment horizontal="left" vertical="center"/>
    </xf>
    <xf numFmtId="38" fontId="7" fillId="0" borderId="134" xfId="2" applyFont="1" applyBorder="1" applyAlignment="1">
      <alignment horizontal="center" vertical="center"/>
    </xf>
    <xf numFmtId="6" fontId="59" fillId="8" borderId="131" xfId="3" applyFont="1" applyFill="1" applyBorder="1" applyAlignment="1">
      <alignment horizontal="right" vertical="center"/>
    </xf>
    <xf numFmtId="0" fontId="7" fillId="9" borderId="134" xfId="0" applyFont="1" applyFill="1" applyBorder="1" applyAlignment="1">
      <alignment horizontal="left" vertical="center" indent="1"/>
    </xf>
    <xf numFmtId="0" fontId="30" fillId="0" borderId="0" xfId="0" applyFont="1" applyAlignment="1">
      <alignment horizontal="center" vertical="center"/>
    </xf>
    <xf numFmtId="0" fontId="11" fillId="0" borderId="0" xfId="0" applyFont="1" applyAlignment="1">
      <alignment vertical="center"/>
    </xf>
    <xf numFmtId="0" fontId="39" fillId="0" borderId="0" xfId="0" applyFont="1" applyAlignment="1">
      <alignment horizontal="center" vertical="center" wrapText="1"/>
    </xf>
    <xf numFmtId="0" fontId="10" fillId="0" borderId="54" xfId="0" applyFont="1" applyBorder="1" applyAlignment="1">
      <alignment horizontal="left" vertical="center" wrapText="1"/>
    </xf>
    <xf numFmtId="0" fontId="31" fillId="0" borderId="9" xfId="0" applyFont="1" applyBorder="1" applyAlignment="1">
      <alignment vertical="center"/>
    </xf>
    <xf numFmtId="0" fontId="31" fillId="0" borderId="10" xfId="0" applyFont="1" applyBorder="1" applyAlignment="1">
      <alignment vertical="center"/>
    </xf>
    <xf numFmtId="0" fontId="31" fillId="0" borderId="55" xfId="0" applyFont="1" applyBorder="1" applyAlignment="1">
      <alignment vertical="center"/>
    </xf>
    <xf numFmtId="0" fontId="31" fillId="0" borderId="56" xfId="0" applyFont="1" applyBorder="1" applyAlignment="1">
      <alignment vertical="center"/>
    </xf>
    <xf numFmtId="0" fontId="31" fillId="0" borderId="25" xfId="0" applyFont="1" applyBorder="1" applyAlignment="1">
      <alignment vertical="center"/>
    </xf>
    <xf numFmtId="0" fontId="31" fillId="0" borderId="23" xfId="0" applyFont="1" applyBorder="1" applyAlignment="1">
      <alignment vertical="center"/>
    </xf>
    <xf numFmtId="0" fontId="31" fillId="0" borderId="24" xfId="0" applyFont="1" applyBorder="1" applyAlignment="1">
      <alignment vertical="center"/>
    </xf>
    <xf numFmtId="0" fontId="32" fillId="5" borderId="57" xfId="0" applyFont="1" applyFill="1" applyBorder="1" applyAlignment="1">
      <alignment horizontal="center" vertical="center" textRotation="255"/>
    </xf>
    <xf numFmtId="0" fontId="31" fillId="0" borderId="58" xfId="0" applyFont="1" applyBorder="1" applyAlignment="1">
      <alignment vertical="center"/>
    </xf>
    <xf numFmtId="0" fontId="31" fillId="0" borderId="62" xfId="0" applyFont="1" applyBorder="1" applyAlignment="1">
      <alignment vertical="center"/>
    </xf>
    <xf numFmtId="0" fontId="31" fillId="0" borderId="0" xfId="0" applyFont="1" applyAlignment="1">
      <alignment vertical="center"/>
    </xf>
    <xf numFmtId="0" fontId="31" fillId="0" borderId="74" xfId="0" applyFont="1" applyBorder="1" applyAlignment="1">
      <alignment vertical="center"/>
    </xf>
    <xf numFmtId="0" fontId="31" fillId="0" borderId="75" xfId="0" applyFont="1" applyBorder="1" applyAlignment="1">
      <alignment vertical="center"/>
    </xf>
    <xf numFmtId="0" fontId="10" fillId="5" borderId="123" xfId="0" applyFont="1" applyFill="1" applyBorder="1" applyAlignment="1">
      <alignment horizontal="center" vertical="center"/>
    </xf>
    <xf numFmtId="0" fontId="10" fillId="5" borderId="37" xfId="0" applyFont="1" applyFill="1" applyBorder="1" applyAlignment="1">
      <alignment horizontal="center" vertical="center"/>
    </xf>
    <xf numFmtId="0" fontId="32" fillId="5" borderId="60" xfId="0" applyFont="1" applyFill="1" applyBorder="1" applyAlignment="1">
      <alignment horizontal="center" vertical="center"/>
    </xf>
    <xf numFmtId="0" fontId="32" fillId="5" borderId="59" xfId="0" applyFont="1" applyFill="1" applyBorder="1" applyAlignment="1">
      <alignment horizontal="center" vertical="center"/>
    </xf>
    <xf numFmtId="0" fontId="32" fillId="5" borderId="61" xfId="0" applyFont="1" applyFill="1" applyBorder="1" applyAlignment="1">
      <alignment horizontal="center" vertical="center"/>
    </xf>
    <xf numFmtId="0" fontId="10" fillId="5" borderId="36" xfId="0" applyFont="1" applyFill="1" applyBorder="1" applyAlignment="1">
      <alignment horizontal="center" vertical="center"/>
    </xf>
    <xf numFmtId="0" fontId="10" fillId="5" borderId="92" xfId="0" applyFont="1" applyFill="1" applyBorder="1" applyAlignment="1">
      <alignment horizontal="center" vertical="center"/>
    </xf>
    <xf numFmtId="49" fontId="47" fillId="0" borderId="115" xfId="0" applyNumberFormat="1" applyFont="1" applyBorder="1" applyAlignment="1">
      <alignment horizontal="center" vertical="center"/>
    </xf>
    <xf numFmtId="49" fontId="47" fillId="0" borderId="116" xfId="0" applyNumberFormat="1" applyFont="1" applyBorder="1" applyAlignment="1">
      <alignment horizontal="center" vertical="center"/>
    </xf>
    <xf numFmtId="49" fontId="47" fillId="0" borderId="117" xfId="0" applyNumberFormat="1" applyFont="1" applyBorder="1" applyAlignment="1">
      <alignment horizontal="center" vertical="center"/>
    </xf>
    <xf numFmtId="49" fontId="47" fillId="0" borderId="118" xfId="0" applyNumberFormat="1" applyFont="1" applyBorder="1" applyAlignment="1">
      <alignment horizontal="center" vertical="center"/>
    </xf>
    <xf numFmtId="49" fontId="47" fillId="0" borderId="119" xfId="0" applyNumberFormat="1" applyFont="1" applyBorder="1" applyAlignment="1">
      <alignment horizontal="center" vertical="center"/>
    </xf>
    <xf numFmtId="49" fontId="47" fillId="0" borderId="120" xfId="0" applyNumberFormat="1" applyFont="1" applyBorder="1" applyAlignment="1">
      <alignment horizontal="center" vertical="center"/>
    </xf>
    <xf numFmtId="49" fontId="34" fillId="0" borderId="9" xfId="0" applyNumberFormat="1" applyFont="1" applyBorder="1" applyAlignment="1">
      <alignment horizontal="center" vertical="center"/>
    </xf>
    <xf numFmtId="0" fontId="34" fillId="0" borderId="9" xfId="0" applyFont="1" applyBorder="1" applyAlignment="1">
      <alignment horizontal="center" vertical="center"/>
    </xf>
    <xf numFmtId="0" fontId="34" fillId="0" borderId="42" xfId="0" applyFont="1" applyBorder="1" applyAlignment="1">
      <alignment horizontal="center" vertical="center"/>
    </xf>
    <xf numFmtId="49" fontId="40" fillId="0" borderId="115" xfId="0" applyNumberFormat="1" applyFont="1" applyBorder="1" applyAlignment="1">
      <alignment horizontal="center" vertical="center"/>
    </xf>
    <xf numFmtId="49" fontId="40" fillId="0" borderId="116" xfId="0" applyNumberFormat="1" applyFont="1" applyBorder="1" applyAlignment="1">
      <alignment horizontal="center" vertical="center"/>
    </xf>
    <xf numFmtId="0" fontId="40" fillId="0" borderId="116" xfId="0" applyFont="1" applyBorder="1" applyAlignment="1">
      <alignment horizontal="center" vertical="center"/>
    </xf>
    <xf numFmtId="0" fontId="40" fillId="0" borderId="117" xfId="0" applyFont="1" applyBorder="1" applyAlignment="1">
      <alignment horizontal="center" vertical="center"/>
    </xf>
    <xf numFmtId="0" fontId="40" fillId="0" borderId="118" xfId="0" applyFont="1" applyBorder="1" applyAlignment="1">
      <alignment horizontal="center" vertical="center"/>
    </xf>
    <xf numFmtId="0" fontId="40" fillId="0" borderId="119" xfId="0" applyFont="1" applyBorder="1" applyAlignment="1">
      <alignment horizontal="center" vertical="center"/>
    </xf>
    <xf numFmtId="0" fontId="40" fillId="0" borderId="120" xfId="0" applyFont="1" applyBorder="1" applyAlignment="1">
      <alignment horizontal="center" vertical="center"/>
    </xf>
    <xf numFmtId="0" fontId="32" fillId="5" borderId="25" xfId="0" applyFont="1" applyFill="1" applyBorder="1" applyAlignment="1">
      <alignment horizontal="center" vertical="center"/>
    </xf>
    <xf numFmtId="0" fontId="32" fillId="5" borderId="23" xfId="0" applyFont="1" applyFill="1" applyBorder="1" applyAlignment="1">
      <alignment horizontal="center" vertical="center"/>
    </xf>
    <xf numFmtId="0" fontId="32" fillId="5" borderId="64" xfId="0" applyFont="1" applyFill="1" applyBorder="1" applyAlignment="1">
      <alignment horizontal="center" vertical="center"/>
    </xf>
    <xf numFmtId="0" fontId="34" fillId="0" borderId="1" xfId="0" applyFont="1" applyBorder="1" applyAlignment="1">
      <alignment horizontal="center" vertical="center"/>
    </xf>
    <xf numFmtId="0" fontId="31" fillId="0" borderId="2" xfId="0" applyFont="1" applyBorder="1" applyAlignment="1">
      <alignment horizontal="center" vertical="center"/>
    </xf>
    <xf numFmtId="0" fontId="31" fillId="0" borderId="42" xfId="0" applyFont="1" applyBorder="1" applyAlignment="1">
      <alignment horizontal="center" vertical="center"/>
    </xf>
    <xf numFmtId="0" fontId="31" fillId="0" borderId="65" xfId="0" applyFont="1" applyBorder="1" applyAlignment="1">
      <alignment horizontal="center" vertical="center"/>
    </xf>
    <xf numFmtId="49" fontId="32" fillId="0" borderId="67" xfId="0" applyNumberFormat="1" applyFont="1" applyBorder="1" applyAlignment="1">
      <alignment horizontal="left" vertical="center"/>
    </xf>
    <xf numFmtId="0" fontId="32" fillId="0" borderId="68" xfId="0" applyFont="1" applyBorder="1" applyAlignment="1">
      <alignment horizontal="left" vertical="center"/>
    </xf>
    <xf numFmtId="0" fontId="32" fillId="0" borderId="69" xfId="0" applyFont="1" applyBorder="1" applyAlignment="1">
      <alignment horizontal="left" vertical="center"/>
    </xf>
    <xf numFmtId="49" fontId="35" fillId="0" borderId="70" xfId="1" applyNumberFormat="1" applyFont="1" applyBorder="1" applyAlignment="1">
      <alignment horizontal="center" vertical="center"/>
    </xf>
    <xf numFmtId="49" fontId="33" fillId="0" borderId="71" xfId="0" applyNumberFormat="1" applyFont="1" applyBorder="1" applyAlignment="1">
      <alignment horizontal="center" vertical="center"/>
    </xf>
    <xf numFmtId="49" fontId="33" fillId="0" borderId="72" xfId="0" applyNumberFormat="1" applyFont="1" applyBorder="1" applyAlignment="1">
      <alignment horizontal="center" vertical="center"/>
    </xf>
    <xf numFmtId="49" fontId="32" fillId="0" borderId="55" xfId="0" applyNumberFormat="1" applyFont="1" applyBorder="1" applyAlignment="1">
      <alignment horizontal="center" vertical="center"/>
    </xf>
    <xf numFmtId="0" fontId="32" fillId="0" borderId="0" xfId="0" applyFont="1" applyAlignment="1">
      <alignment horizontal="center" vertical="center"/>
    </xf>
    <xf numFmtId="0" fontId="32" fillId="0" borderId="56" xfId="0" applyFont="1" applyBorder="1" applyAlignment="1">
      <alignment horizontal="center" vertical="center"/>
    </xf>
    <xf numFmtId="0" fontId="32" fillId="0" borderId="76" xfId="0" applyFont="1" applyBorder="1" applyAlignment="1">
      <alignment horizontal="center" vertical="center"/>
    </xf>
    <xf numFmtId="0" fontId="32" fillId="0" borderId="32" xfId="0" applyFont="1" applyBorder="1" applyAlignment="1">
      <alignment horizontal="center" vertical="center"/>
    </xf>
    <xf numFmtId="0" fontId="32" fillId="0" borderId="75" xfId="0" applyFont="1" applyBorder="1" applyAlignment="1">
      <alignment horizontal="center" vertical="center"/>
    </xf>
    <xf numFmtId="0" fontId="32" fillId="5" borderId="7" xfId="0" applyFont="1" applyFill="1" applyBorder="1" applyAlignment="1">
      <alignment horizontal="center" vertical="center"/>
    </xf>
    <xf numFmtId="0" fontId="32" fillId="5" borderId="6" xfId="0" applyFont="1" applyFill="1" applyBorder="1" applyAlignment="1">
      <alignment horizontal="center" vertical="center"/>
    </xf>
    <xf numFmtId="49" fontId="32" fillId="0" borderId="67" xfId="0" applyNumberFormat="1" applyFont="1" applyBorder="1" applyAlignment="1">
      <alignment horizontal="center" vertical="center"/>
    </xf>
    <xf numFmtId="49" fontId="32" fillId="0" borderId="68" xfId="0" applyNumberFormat="1" applyFont="1" applyBorder="1" applyAlignment="1">
      <alignment horizontal="center" vertical="center"/>
    </xf>
    <xf numFmtId="49" fontId="32" fillId="0" borderId="73" xfId="0" applyNumberFormat="1" applyFont="1" applyBorder="1" applyAlignment="1">
      <alignment horizontal="center" vertical="center"/>
    </xf>
    <xf numFmtId="0" fontId="32" fillId="5" borderId="77" xfId="0" applyFont="1" applyFill="1" applyBorder="1" applyAlignment="1">
      <alignment horizontal="center" vertical="center"/>
    </xf>
    <xf numFmtId="0" fontId="31" fillId="0" borderId="78" xfId="0" applyFont="1" applyBorder="1" applyAlignment="1">
      <alignment vertical="center"/>
    </xf>
    <xf numFmtId="49" fontId="32" fillId="0" borderId="76" xfId="0" applyNumberFormat="1" applyFont="1" applyBorder="1" applyAlignment="1">
      <alignment horizontal="center" vertical="center"/>
    </xf>
    <xf numFmtId="0" fontId="32" fillId="0" borderId="79" xfId="0" applyFont="1" applyBorder="1" applyAlignment="1">
      <alignment horizontal="center" vertical="center"/>
    </xf>
    <xf numFmtId="49" fontId="32" fillId="0" borderId="115" xfId="0" applyNumberFormat="1" applyFont="1" applyBorder="1" applyAlignment="1">
      <alignment horizontal="center" vertical="center" wrapText="1"/>
    </xf>
    <xf numFmtId="49" fontId="32" fillId="0" borderId="116" xfId="0" applyNumberFormat="1" applyFont="1" applyBorder="1" applyAlignment="1">
      <alignment horizontal="center" vertical="center" wrapText="1"/>
    </xf>
    <xf numFmtId="49" fontId="32" fillId="0" borderId="117" xfId="0" applyNumberFormat="1" applyFont="1" applyBorder="1" applyAlignment="1">
      <alignment horizontal="center" vertical="center" wrapText="1"/>
    </xf>
    <xf numFmtId="49" fontId="32" fillId="0" borderId="118" xfId="0" applyNumberFormat="1" applyFont="1" applyBorder="1" applyAlignment="1">
      <alignment horizontal="center" vertical="center" wrapText="1"/>
    </xf>
    <xf numFmtId="49" fontId="32" fillId="0" borderId="119" xfId="0" applyNumberFormat="1" applyFont="1" applyBorder="1" applyAlignment="1">
      <alignment horizontal="center" vertical="center" wrapText="1"/>
    </xf>
    <xf numFmtId="49" fontId="32" fillId="0" borderId="120" xfId="0" applyNumberFormat="1" applyFont="1" applyBorder="1" applyAlignment="1">
      <alignment horizontal="center" vertical="center" wrapText="1"/>
    </xf>
    <xf numFmtId="49" fontId="10" fillId="0" borderId="55"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49" fontId="10" fillId="0" borderId="93" xfId="0" applyNumberFormat="1" applyFont="1" applyBorder="1" applyAlignment="1">
      <alignment horizontal="center" vertical="center" wrapText="1"/>
    </xf>
    <xf numFmtId="0" fontId="10" fillId="0" borderId="0" xfId="0" applyFont="1" applyAlignment="1">
      <alignment horizontal="left" vertical="center"/>
    </xf>
    <xf numFmtId="0" fontId="10" fillId="0" borderId="124" xfId="0" applyFont="1" applyBorder="1" applyAlignment="1">
      <alignment horizontal="left" vertical="center"/>
    </xf>
    <xf numFmtId="0" fontId="32" fillId="6" borderId="80" xfId="0" applyFont="1" applyFill="1" applyBorder="1" applyAlignment="1">
      <alignment horizontal="center" vertical="center" wrapText="1"/>
    </xf>
    <xf numFmtId="0" fontId="31" fillId="0" borderId="4" xfId="0" applyFont="1" applyBorder="1" applyAlignment="1">
      <alignment vertical="center"/>
    </xf>
    <xf numFmtId="0" fontId="31" fillId="0" borderId="83" xfId="0" applyFont="1" applyBorder="1" applyAlignment="1">
      <alignment vertical="center"/>
    </xf>
    <xf numFmtId="0" fontId="31" fillId="0" borderId="7" xfId="0" applyFont="1" applyBorder="1" applyAlignment="1">
      <alignment vertical="center"/>
    </xf>
    <xf numFmtId="0" fontId="48" fillId="6" borderId="115" xfId="0" applyFont="1" applyFill="1" applyBorder="1" applyAlignment="1">
      <alignment horizontal="center" vertical="center"/>
    </xf>
    <xf numFmtId="0" fontId="44" fillId="0" borderId="116" xfId="0" applyFont="1" applyBorder="1" applyAlignment="1">
      <alignment vertical="center"/>
    </xf>
    <xf numFmtId="0" fontId="44" fillId="0" borderId="118" xfId="0" applyFont="1" applyBorder="1" applyAlignment="1">
      <alignment vertical="center"/>
    </xf>
    <xf numFmtId="0" fontId="44" fillId="0" borderId="119" xfId="0" applyFont="1" applyBorder="1" applyAlignment="1">
      <alignment vertical="center"/>
    </xf>
    <xf numFmtId="0" fontId="48" fillId="6" borderId="116" xfId="0" applyFont="1" applyFill="1" applyBorder="1" applyAlignment="1">
      <alignment horizontal="center" vertical="center"/>
    </xf>
    <xf numFmtId="0" fontId="48" fillId="6" borderId="119" xfId="0" applyFont="1" applyFill="1" applyBorder="1" applyAlignment="1">
      <alignment horizontal="center" vertical="center"/>
    </xf>
    <xf numFmtId="0" fontId="48" fillId="6" borderId="116" xfId="0" applyFont="1" applyFill="1" applyBorder="1" applyAlignment="1">
      <alignment horizontal="center" vertical="center" wrapText="1"/>
    </xf>
    <xf numFmtId="0" fontId="48" fillId="6" borderId="117" xfId="0" applyFont="1" applyFill="1" applyBorder="1" applyAlignment="1">
      <alignment horizontal="center" vertical="center" wrapText="1"/>
    </xf>
    <xf numFmtId="0" fontId="48" fillId="6" borderId="119" xfId="0" applyFont="1" applyFill="1" applyBorder="1" applyAlignment="1">
      <alignment horizontal="center" vertical="center" wrapText="1"/>
    </xf>
    <xf numFmtId="0" fontId="48" fillId="6" borderId="120" xfId="0" applyFont="1" applyFill="1" applyBorder="1" applyAlignment="1">
      <alignment horizontal="center" vertical="center" wrapText="1"/>
    </xf>
    <xf numFmtId="0" fontId="31" fillId="0" borderId="32" xfId="0" applyFont="1" applyBorder="1" applyAlignment="1">
      <alignment vertical="center"/>
    </xf>
    <xf numFmtId="0" fontId="41" fillId="0" borderId="37" xfId="0" applyFont="1" applyBorder="1" applyAlignment="1">
      <alignment vertical="center"/>
    </xf>
    <xf numFmtId="0" fontId="41" fillId="0" borderId="92" xfId="0" applyFont="1" applyBorder="1" applyAlignment="1">
      <alignment vertical="center"/>
    </xf>
    <xf numFmtId="0" fontId="36" fillId="0" borderId="115" xfId="0" applyFont="1" applyBorder="1" applyAlignment="1">
      <alignment horizontal="center" vertical="center"/>
    </xf>
    <xf numFmtId="0" fontId="31" fillId="0" borderId="116" xfId="0" applyFont="1" applyBorder="1" applyAlignment="1">
      <alignment vertical="center"/>
    </xf>
    <xf numFmtId="0" fontId="31" fillId="0" borderId="117" xfId="0" applyFont="1" applyBorder="1" applyAlignment="1">
      <alignment vertical="center"/>
    </xf>
    <xf numFmtId="0" fontId="31" fillId="0" borderId="118" xfId="0" applyFont="1" applyBorder="1" applyAlignment="1">
      <alignment vertical="center"/>
    </xf>
    <xf numFmtId="0" fontId="31" fillId="0" borderId="119" xfId="0" applyFont="1" applyBorder="1" applyAlignment="1">
      <alignment vertical="center"/>
    </xf>
    <xf numFmtId="0" fontId="31" fillId="0" borderId="120" xfId="0" applyFont="1" applyBorder="1" applyAlignment="1">
      <alignment vertical="center"/>
    </xf>
    <xf numFmtId="0" fontId="10" fillId="5" borderId="114" xfId="0" applyFont="1" applyFill="1" applyBorder="1" applyAlignment="1">
      <alignment horizontal="center" vertical="center"/>
    </xf>
    <xf numFmtId="0" fontId="41" fillId="0" borderId="113" xfId="0" applyFont="1" applyBorder="1" applyAlignment="1">
      <alignment vertical="center"/>
    </xf>
    <xf numFmtId="0" fontId="41" fillId="0" borderId="121" xfId="0" applyFont="1" applyBorder="1" applyAlignment="1">
      <alignment vertical="center"/>
    </xf>
    <xf numFmtId="0" fontId="31" fillId="0" borderId="110" xfId="0" applyFont="1" applyBorder="1" applyAlignment="1">
      <alignment vertical="center"/>
    </xf>
    <xf numFmtId="0" fontId="13" fillId="0" borderId="125" xfId="0" applyFont="1" applyBorder="1" applyAlignment="1">
      <alignment horizontal="center" vertical="center"/>
    </xf>
    <xf numFmtId="0" fontId="45" fillId="0" borderId="40" xfId="0" applyFont="1" applyBorder="1" applyAlignment="1">
      <alignment vertical="center"/>
    </xf>
    <xf numFmtId="0" fontId="45" fillId="0" borderId="126" xfId="0" applyFont="1" applyBorder="1" applyAlignment="1">
      <alignment vertical="center"/>
    </xf>
    <xf numFmtId="0" fontId="45" fillId="0" borderId="125" xfId="0" applyFont="1" applyBorder="1" applyAlignment="1">
      <alignment vertical="center"/>
    </xf>
    <xf numFmtId="0" fontId="46" fillId="0" borderId="40" xfId="0" applyFont="1" applyBorder="1" applyAlignment="1">
      <alignment vertical="center"/>
    </xf>
    <xf numFmtId="0" fontId="45" fillId="0" borderId="118" xfId="0" applyFont="1" applyBorder="1" applyAlignment="1">
      <alignment vertical="center"/>
    </xf>
    <xf numFmtId="0" fontId="45" fillId="0" borderId="119" xfId="0" applyFont="1" applyBorder="1" applyAlignment="1">
      <alignment vertical="center"/>
    </xf>
    <xf numFmtId="0" fontId="45" fillId="0" borderId="120" xfId="0" applyFont="1" applyBorder="1" applyAlignment="1">
      <alignment vertical="center"/>
    </xf>
    <xf numFmtId="31" fontId="39" fillId="0" borderId="9" xfId="0" applyNumberFormat="1" applyFont="1" applyBorder="1" applyAlignment="1">
      <alignment horizontal="center" vertical="center"/>
    </xf>
    <xf numFmtId="0" fontId="42" fillId="0" borderId="9" xfId="0" applyFont="1" applyBorder="1" applyAlignment="1">
      <alignment vertical="center"/>
    </xf>
    <xf numFmtId="0" fontId="42" fillId="0" borderId="10" xfId="0" applyFont="1" applyBorder="1" applyAlignment="1">
      <alignment vertical="center"/>
    </xf>
    <xf numFmtId="0" fontId="42" fillId="0" borderId="0" xfId="0" applyFont="1" applyAlignment="1">
      <alignment vertical="center"/>
    </xf>
    <xf numFmtId="0" fontId="43" fillId="0" borderId="0" xfId="0" applyFont="1" applyAlignment="1">
      <alignment vertical="center"/>
    </xf>
    <xf numFmtId="0" fontId="42" fillId="0" borderId="56" xfId="0" applyFont="1" applyBorder="1" applyAlignment="1">
      <alignment vertical="center"/>
    </xf>
    <xf numFmtId="0" fontId="42" fillId="0" borderId="23" xfId="0" applyFont="1" applyBorder="1" applyAlignment="1">
      <alignment vertical="center"/>
    </xf>
    <xf numFmtId="0" fontId="42" fillId="0" borderId="24" xfId="0" applyFont="1" applyBorder="1" applyAlignment="1">
      <alignment vertical="center"/>
    </xf>
    <xf numFmtId="0" fontId="39" fillId="0" borderId="54" xfId="0" applyFont="1" applyBorder="1" applyAlignment="1">
      <alignment horizontal="center" vertical="center"/>
    </xf>
    <xf numFmtId="0" fontId="42" fillId="0" borderId="63" xfId="0" applyFont="1" applyBorder="1" applyAlignment="1">
      <alignment vertical="center"/>
    </xf>
    <xf numFmtId="0" fontId="42" fillId="0" borderId="55" xfId="0" applyFont="1" applyBorder="1" applyAlignment="1">
      <alignment vertical="center"/>
    </xf>
    <xf numFmtId="0" fontId="42" fillId="0" borderId="93" xfId="0" applyFont="1" applyBorder="1" applyAlignment="1">
      <alignment vertical="center"/>
    </xf>
    <xf numFmtId="0" fontId="42" fillId="0" borderId="25" xfId="0" applyFont="1" applyBorder="1" applyAlignment="1">
      <alignment vertical="center"/>
    </xf>
    <xf numFmtId="0" fontId="42" fillId="0" borderId="110" xfId="0" applyFont="1" applyBorder="1" applyAlignment="1">
      <alignment vertical="center"/>
    </xf>
    <xf numFmtId="0" fontId="10" fillId="5" borderId="55" xfId="0" applyFont="1" applyFill="1" applyBorder="1" applyAlignment="1">
      <alignment horizontal="center" vertical="center"/>
    </xf>
    <xf numFmtId="0" fontId="41" fillId="0" borderId="0" xfId="0" applyFont="1" applyAlignment="1">
      <alignment vertical="center"/>
    </xf>
    <xf numFmtId="0" fontId="41" fillId="0" borderId="9" xfId="0" applyFont="1" applyBorder="1" applyAlignment="1">
      <alignment vertical="center"/>
    </xf>
    <xf numFmtId="0" fontId="41" fillId="0" borderId="63" xfId="0" applyFont="1" applyBorder="1" applyAlignment="1">
      <alignment vertical="center"/>
    </xf>
    <xf numFmtId="0" fontId="32" fillId="0" borderId="83" xfId="0" applyFont="1" applyBorder="1" applyAlignment="1">
      <alignment horizontal="center" vertical="center" wrapText="1"/>
    </xf>
    <xf numFmtId="0" fontId="31" fillId="0" borderId="84" xfId="0" applyFont="1" applyBorder="1" applyAlignment="1">
      <alignment vertical="center"/>
    </xf>
    <xf numFmtId="0" fontId="32" fillId="0" borderId="112" xfId="0" applyFont="1" applyBorder="1" applyAlignment="1">
      <alignment horizontal="center" vertical="center"/>
    </xf>
    <xf numFmtId="0" fontId="37" fillId="0" borderId="112" xfId="0" applyFont="1" applyBorder="1" applyAlignment="1">
      <alignment vertical="center"/>
    </xf>
    <xf numFmtId="31" fontId="32" fillId="0" borderId="112" xfId="0" applyNumberFormat="1" applyFont="1" applyBorder="1" applyAlignment="1">
      <alignment horizontal="center" vertical="center" shrinkToFit="1"/>
    </xf>
    <xf numFmtId="49" fontId="32" fillId="0" borderId="25" xfId="0" applyNumberFormat="1" applyFont="1" applyBorder="1" applyAlignment="1">
      <alignment horizontal="center" vertical="center" shrinkToFit="1"/>
    </xf>
    <xf numFmtId="0" fontId="32" fillId="0" borderId="23" xfId="0" applyFont="1" applyBorder="1" applyAlignment="1">
      <alignment horizontal="center" vertical="center" shrinkToFit="1"/>
    </xf>
    <xf numFmtId="0" fontId="32" fillId="0" borderId="24" xfId="0" applyFont="1" applyBorder="1" applyAlignment="1">
      <alignment horizontal="center" vertical="center" shrinkToFit="1"/>
    </xf>
    <xf numFmtId="49" fontId="38" fillId="0" borderId="112" xfId="0" applyNumberFormat="1" applyFont="1" applyBorder="1" applyAlignment="1">
      <alignment horizontal="center" vertical="center"/>
    </xf>
    <xf numFmtId="0" fontId="37" fillId="0" borderId="112" xfId="0" applyFont="1" applyBorder="1" applyAlignment="1">
      <alignment horizontal="center" vertical="center"/>
    </xf>
    <xf numFmtId="0" fontId="37" fillId="0" borderId="122" xfId="0" applyFont="1" applyBorder="1" applyAlignment="1">
      <alignment horizontal="center" vertical="center"/>
    </xf>
    <xf numFmtId="0" fontId="32" fillId="0" borderId="84" xfId="0" applyFont="1" applyBorder="1" applyAlignment="1">
      <alignment horizontal="center" vertical="center"/>
    </xf>
    <xf numFmtId="0" fontId="37" fillId="0" borderId="84" xfId="0" applyFont="1" applyBorder="1" applyAlignment="1">
      <alignment vertical="center"/>
    </xf>
    <xf numFmtId="31" fontId="32" fillId="0" borderId="84" xfId="0" applyNumberFormat="1" applyFont="1" applyBorder="1" applyAlignment="1">
      <alignment horizontal="center" vertical="center" shrinkToFit="1"/>
    </xf>
    <xf numFmtId="49" fontId="32" fillId="0" borderId="7" xfId="0" applyNumberFormat="1" applyFont="1" applyBorder="1" applyAlignment="1">
      <alignment horizontal="center" vertical="center" shrinkToFit="1"/>
    </xf>
    <xf numFmtId="0" fontId="32" fillId="0" borderId="5" xfId="0" applyFont="1" applyBorder="1" applyAlignment="1">
      <alignment horizontal="center" vertical="center" shrinkToFit="1"/>
    </xf>
    <xf numFmtId="0" fontId="32" fillId="0" borderId="6" xfId="0" applyFont="1" applyBorder="1" applyAlignment="1">
      <alignment horizontal="center" vertical="center" shrinkToFit="1"/>
    </xf>
    <xf numFmtId="49" fontId="37" fillId="0" borderId="84" xfId="0" applyNumberFormat="1" applyFont="1" applyBorder="1" applyAlignment="1">
      <alignment horizontal="center" vertical="center"/>
    </xf>
    <xf numFmtId="0" fontId="37" fillId="0" borderId="84" xfId="0" applyFont="1" applyBorder="1" applyAlignment="1">
      <alignment horizontal="center" vertical="center"/>
    </xf>
    <xf numFmtId="0" fontId="37" fillId="0" borderId="85" xfId="0" applyFont="1" applyBorder="1" applyAlignment="1">
      <alignment horizontal="center" vertical="center"/>
    </xf>
    <xf numFmtId="49" fontId="38" fillId="0" borderId="84" xfId="0" applyNumberFormat="1" applyFont="1" applyBorder="1" applyAlignment="1">
      <alignment horizontal="center" vertical="center"/>
    </xf>
    <xf numFmtId="0" fontId="12" fillId="6" borderId="81" xfId="0" applyFont="1" applyFill="1" applyBorder="1" applyAlignment="1">
      <alignment horizontal="center" vertical="center" wrapText="1"/>
    </xf>
    <xf numFmtId="0" fontId="12" fillId="6" borderId="82" xfId="0" applyFont="1" applyFill="1" applyBorder="1" applyAlignment="1">
      <alignment horizontal="center" vertical="center" wrapText="1"/>
    </xf>
    <xf numFmtId="0" fontId="12" fillId="6" borderId="84"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12" fillId="6" borderId="80" xfId="0" applyFont="1" applyFill="1" applyBorder="1" applyAlignment="1">
      <alignment horizontal="center" vertical="center" wrapText="1"/>
    </xf>
    <xf numFmtId="0" fontId="9" fillId="0" borderId="81" xfId="0" applyFont="1" applyBorder="1" applyAlignment="1">
      <alignment vertical="center"/>
    </xf>
    <xf numFmtId="0" fontId="9" fillId="0" borderId="83" xfId="0" applyFont="1" applyBorder="1" applyAlignment="1">
      <alignment vertical="center"/>
    </xf>
    <xf numFmtId="0" fontId="9" fillId="0" borderId="84" xfId="0" applyFont="1" applyBorder="1" applyAlignment="1">
      <alignment vertical="center"/>
    </xf>
    <xf numFmtId="0" fontId="12" fillId="6" borderId="81" xfId="0" applyFont="1" applyFill="1" applyBorder="1" applyAlignment="1">
      <alignment horizontal="center" vertical="center"/>
    </xf>
    <xf numFmtId="0" fontId="12" fillId="6" borderId="84" xfId="0" applyFont="1" applyFill="1" applyBorder="1" applyAlignment="1">
      <alignment horizontal="center" vertical="center"/>
    </xf>
    <xf numFmtId="0" fontId="12" fillId="6" borderId="111" xfId="0" applyFont="1" applyFill="1" applyBorder="1" applyAlignment="1">
      <alignment horizontal="center" vertical="center"/>
    </xf>
    <xf numFmtId="0" fontId="12" fillId="6" borderId="112" xfId="0" applyFont="1" applyFill="1" applyBorder="1" applyAlignment="1">
      <alignment horizontal="center" vertical="center"/>
    </xf>
    <xf numFmtId="0" fontId="32" fillId="0" borderId="86" xfId="0" applyFont="1" applyBorder="1" applyAlignment="1">
      <alignment horizontal="center" vertical="center" wrapText="1"/>
    </xf>
    <xf numFmtId="0" fontId="31" fillId="0" borderId="87" xfId="0" applyFont="1" applyBorder="1" applyAlignment="1">
      <alignment vertical="center"/>
    </xf>
    <xf numFmtId="0" fontId="12" fillId="0" borderId="83" xfId="0" applyFont="1" applyBorder="1" applyAlignment="1">
      <alignment horizontal="center" vertical="center" wrapText="1"/>
    </xf>
    <xf numFmtId="0" fontId="12" fillId="0" borderId="84" xfId="0" applyFont="1" applyBorder="1" applyAlignment="1">
      <alignment horizontal="center" vertical="center"/>
    </xf>
    <xf numFmtId="31" fontId="12" fillId="0" borderId="84" xfId="0" applyNumberFormat="1" applyFont="1" applyBorder="1" applyAlignment="1">
      <alignment horizontal="center" vertical="center" shrinkToFit="1"/>
    </xf>
    <xf numFmtId="49" fontId="12" fillId="0" borderId="84" xfId="0" applyNumberFormat="1" applyFont="1" applyBorder="1" applyAlignment="1">
      <alignment horizontal="center" vertical="center" shrinkToFit="1"/>
    </xf>
    <xf numFmtId="0" fontId="12" fillId="0" borderId="84" xfId="0" applyFont="1" applyBorder="1" applyAlignment="1">
      <alignment horizontal="center" vertical="center" shrinkToFit="1"/>
    </xf>
    <xf numFmtId="49" fontId="9" fillId="0" borderId="84" xfId="0" applyNumberFormat="1" applyFont="1" applyBorder="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12" fillId="0" borderId="86" xfId="0" applyFont="1" applyBorder="1" applyAlignment="1">
      <alignment horizontal="center" vertical="center" wrapText="1"/>
    </xf>
    <xf numFmtId="0" fontId="9" fillId="0" borderId="87" xfId="0" applyFont="1" applyBorder="1" applyAlignment="1">
      <alignment vertical="center"/>
    </xf>
    <xf numFmtId="0" fontId="1" fillId="0" borderId="42" xfId="0" applyFont="1" applyBorder="1" applyAlignment="1">
      <alignment horizontal="center" vertical="center"/>
    </xf>
  </cellXfs>
  <cellStyles count="4">
    <cellStyle name="ハイパーリンク" xfId="1" builtinId="8"/>
    <cellStyle name="桁区切り" xfId="2" builtinId="6"/>
    <cellStyle name="通貨" xfId="3" builtinId="7"/>
    <cellStyle name="標準" xfId="0" builtinId="0"/>
  </cellStyles>
  <dxfs count="41">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ill>
        <patternFill>
          <bgColor theme="9" tint="0.59996337778862885"/>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ont>
        <color rgb="FFC5E0B3"/>
      </font>
      <fill>
        <patternFill patternType="solid">
          <fgColor rgb="FFC5E0B3"/>
          <bgColor rgb="FFC5E0B3"/>
        </patternFill>
      </fill>
    </dxf>
    <dxf>
      <fill>
        <patternFill patternType="solid">
          <fgColor rgb="FFC5E0B3"/>
          <bgColor rgb="FFC5E0B3"/>
        </patternFill>
      </fill>
    </dxf>
    <dxf>
      <fill>
        <patternFill>
          <bgColor rgb="FFFFC000"/>
        </patternFill>
      </fill>
    </dxf>
    <dxf>
      <fill>
        <patternFill>
          <bgColor rgb="FFFFC000"/>
        </patternFill>
      </fill>
    </dxf>
    <dxf>
      <fill>
        <patternFill>
          <bgColor rgb="FFFFC000"/>
        </patternFill>
      </fill>
    </dxf>
    <dxf>
      <fill>
        <patternFill patternType="solid">
          <fgColor rgb="FFC5E0B3"/>
          <bgColor rgb="FFC5E0B3"/>
        </patternFill>
      </fill>
    </dxf>
    <dxf>
      <fill>
        <patternFill patternType="solid">
          <fgColor rgb="FFC5E0B3"/>
          <bgColor rgb="FFC5E0B3"/>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59996337778862885"/>
        </patternFill>
      </fill>
    </dxf>
    <dxf>
      <fill>
        <patternFill>
          <bgColor theme="9" tint="0.39994506668294322"/>
        </patternFill>
      </fill>
    </dxf>
    <dxf>
      <font>
        <color theme="1"/>
      </font>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5</xdr:col>
      <xdr:colOff>592440</xdr:colOff>
      <xdr:row>12</xdr:row>
      <xdr:rowOff>95240</xdr:rowOff>
    </xdr:from>
    <xdr:to>
      <xdr:col>9</xdr:col>
      <xdr:colOff>302892</xdr:colOff>
      <xdr:row>17</xdr:row>
      <xdr:rowOff>217171</xdr:rowOff>
    </xdr:to>
    <xdr:grpSp>
      <xdr:nvGrpSpPr>
        <xdr:cNvPr id="2" name="グループ化 1">
          <a:extLst>
            <a:ext uri="{FF2B5EF4-FFF2-40B4-BE49-F238E27FC236}">
              <a16:creationId xmlns:a16="http://schemas.microsoft.com/office/drawing/2014/main" id="{26FF7776-06E2-4D4F-BAB8-C27FE23387E1}"/>
            </a:ext>
          </a:extLst>
        </xdr:cNvPr>
        <xdr:cNvGrpSpPr/>
      </xdr:nvGrpSpPr>
      <xdr:grpSpPr>
        <a:xfrm>
          <a:off x="4497690" y="5048240"/>
          <a:ext cx="2072652" cy="1264931"/>
          <a:chOff x="2895585" y="4596766"/>
          <a:chExt cx="2106942" cy="1394460"/>
        </a:xfrm>
      </xdr:grpSpPr>
      <xdr:grpSp>
        <xdr:nvGrpSpPr>
          <xdr:cNvPr id="3" name="グループ化 2">
            <a:extLst>
              <a:ext uri="{FF2B5EF4-FFF2-40B4-BE49-F238E27FC236}">
                <a16:creationId xmlns:a16="http://schemas.microsoft.com/office/drawing/2014/main" id="{BB72A448-C929-1507-D5F4-28EC5AC8019D}"/>
              </a:ext>
            </a:extLst>
          </xdr:cNvPr>
          <xdr:cNvGrpSpPr/>
        </xdr:nvGrpSpPr>
        <xdr:grpSpPr>
          <a:xfrm>
            <a:off x="2895585" y="4596766"/>
            <a:ext cx="2106942" cy="1394460"/>
            <a:chOff x="3838560" y="4657725"/>
            <a:chExt cx="2105037" cy="1552575"/>
          </a:xfrm>
        </xdr:grpSpPr>
        <xdr:pic>
          <xdr:nvPicPr>
            <xdr:cNvPr id="7" name="図 6">
              <a:extLst>
                <a:ext uri="{FF2B5EF4-FFF2-40B4-BE49-F238E27FC236}">
                  <a16:creationId xmlns:a16="http://schemas.microsoft.com/office/drawing/2014/main" id="{F67DE6B4-369C-2DFF-BA7C-D82646773210}"/>
                </a:ext>
              </a:extLst>
            </xdr:cNvPr>
            <xdr:cNvPicPr>
              <a:picLocks noChangeAspect="1"/>
            </xdr:cNvPicPr>
          </xdr:nvPicPr>
          <xdr:blipFill>
            <a:blip xmlns:r="http://schemas.openxmlformats.org/officeDocument/2006/relationships" r:embed="rId1"/>
            <a:stretch>
              <a:fillRect/>
            </a:stretch>
          </xdr:blipFill>
          <xdr:spPr>
            <a:xfrm>
              <a:off x="4231108" y="4886040"/>
              <a:ext cx="1420375" cy="1235912"/>
            </a:xfrm>
            <a:prstGeom prst="rect">
              <a:avLst/>
            </a:prstGeom>
          </xdr:spPr>
        </xdr:pic>
        <xdr:grpSp>
          <xdr:nvGrpSpPr>
            <xdr:cNvPr id="8" name="Shape 2">
              <a:extLst>
                <a:ext uri="{FF2B5EF4-FFF2-40B4-BE49-F238E27FC236}">
                  <a16:creationId xmlns:a16="http://schemas.microsoft.com/office/drawing/2014/main" id="{473B6F06-2CB1-ADCA-B672-12B0DBE4591A}"/>
                </a:ext>
              </a:extLst>
            </xdr:cNvPr>
            <xdr:cNvGrpSpPr/>
          </xdr:nvGrpSpPr>
          <xdr:grpSpPr>
            <a:xfrm>
              <a:off x="3838560" y="4657725"/>
              <a:ext cx="2105037" cy="1552575"/>
              <a:chOff x="4841169" y="2813213"/>
              <a:chExt cx="1009656" cy="1933575"/>
            </a:xfrm>
          </xdr:grpSpPr>
          <xdr:grpSp>
            <xdr:nvGrpSpPr>
              <xdr:cNvPr id="9" name="Shape 3">
                <a:extLst>
                  <a:ext uri="{FF2B5EF4-FFF2-40B4-BE49-F238E27FC236}">
                    <a16:creationId xmlns:a16="http://schemas.microsoft.com/office/drawing/2014/main" id="{BD3D85A1-10DA-EE28-F3DC-7E623493B78C}"/>
                  </a:ext>
                </a:extLst>
              </xdr:cNvPr>
              <xdr:cNvGrpSpPr/>
            </xdr:nvGrpSpPr>
            <xdr:grpSpPr>
              <a:xfrm>
                <a:off x="4841169" y="2813213"/>
                <a:ext cx="1009656" cy="1933575"/>
                <a:chOff x="4841169" y="2813213"/>
                <a:chExt cx="1009656" cy="1933575"/>
              </a:xfrm>
            </xdr:grpSpPr>
            <xdr:sp macro="" textlink="">
              <xdr:nvSpPr>
                <xdr:cNvPr id="10" name="Shape 4">
                  <a:extLst>
                    <a:ext uri="{FF2B5EF4-FFF2-40B4-BE49-F238E27FC236}">
                      <a16:creationId xmlns:a16="http://schemas.microsoft.com/office/drawing/2014/main" id="{9802D85A-0B1E-08EA-4E6A-F005E15ADE17}"/>
                    </a:ext>
                  </a:extLst>
                </xdr:cNvPr>
                <xdr:cNvSpPr/>
              </xdr:nvSpPr>
              <xdr:spPr>
                <a:xfrm>
                  <a:off x="4841175" y="2813213"/>
                  <a:ext cx="1009650" cy="19335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 name="Shape 5">
                  <a:extLst>
                    <a:ext uri="{FF2B5EF4-FFF2-40B4-BE49-F238E27FC236}">
                      <a16:creationId xmlns:a16="http://schemas.microsoft.com/office/drawing/2014/main" id="{19D7FB17-1756-C485-0EC5-4D4138AE2BD2}"/>
                    </a:ext>
                  </a:extLst>
                </xdr:cNvPr>
                <xdr:cNvGrpSpPr/>
              </xdr:nvGrpSpPr>
              <xdr:grpSpPr>
                <a:xfrm>
                  <a:off x="4841169" y="2813213"/>
                  <a:ext cx="1009634" cy="1933575"/>
                  <a:chOff x="7311255" y="2724963"/>
                  <a:chExt cx="1208675" cy="1682814"/>
                </a:xfrm>
              </xdr:grpSpPr>
              <xdr:sp macro="" textlink="">
                <xdr:nvSpPr>
                  <xdr:cNvPr id="12" name="Shape 6">
                    <a:extLst>
                      <a:ext uri="{FF2B5EF4-FFF2-40B4-BE49-F238E27FC236}">
                        <a16:creationId xmlns:a16="http://schemas.microsoft.com/office/drawing/2014/main" id="{AAD13DF2-9816-FC11-955A-341AB5ADFB21}"/>
                      </a:ext>
                    </a:extLst>
                  </xdr:cNvPr>
                  <xdr:cNvSpPr/>
                </xdr:nvSpPr>
                <xdr:spPr>
                  <a:xfrm>
                    <a:off x="7311255" y="2724963"/>
                    <a:ext cx="1208675" cy="16828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3" name="Shape 7">
                    <a:extLst>
                      <a:ext uri="{FF2B5EF4-FFF2-40B4-BE49-F238E27FC236}">
                        <a16:creationId xmlns:a16="http://schemas.microsoft.com/office/drawing/2014/main" id="{E95CBE79-072A-5F84-0988-F6C1BD52DF7A}"/>
                      </a:ext>
                    </a:extLst>
                  </xdr:cNvPr>
                  <xdr:cNvGrpSpPr/>
                </xdr:nvGrpSpPr>
                <xdr:grpSpPr>
                  <a:xfrm>
                    <a:off x="7349395" y="2724963"/>
                    <a:ext cx="1112216" cy="1682814"/>
                    <a:chOff x="7387263" y="2756942"/>
                    <a:chExt cx="1253658" cy="1759913"/>
                  </a:xfrm>
                </xdr:grpSpPr>
                <xdr:sp macro="" textlink="">
                  <xdr:nvSpPr>
                    <xdr:cNvPr id="14" name="Shape 8">
                      <a:extLst>
                        <a:ext uri="{FF2B5EF4-FFF2-40B4-BE49-F238E27FC236}">
                          <a16:creationId xmlns:a16="http://schemas.microsoft.com/office/drawing/2014/main" id="{97434654-0310-1601-59DA-68F757B9BCF5}"/>
                        </a:ext>
                      </a:extLst>
                    </xdr:cNvPr>
                    <xdr:cNvSpPr/>
                  </xdr:nvSpPr>
                  <xdr:spPr>
                    <a:xfrm>
                      <a:off x="7387313" y="2756942"/>
                      <a:ext cx="1252977" cy="175991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15" name="Shape 10">
                      <a:extLst>
                        <a:ext uri="{FF2B5EF4-FFF2-40B4-BE49-F238E27FC236}">
                          <a16:creationId xmlns:a16="http://schemas.microsoft.com/office/drawing/2014/main" id="{2CE8CAD8-8E91-E12C-3FA0-38BF0E12D660}"/>
                        </a:ext>
                      </a:extLst>
                    </xdr:cNvPr>
                    <xdr:cNvSpPr/>
                  </xdr:nvSpPr>
                  <xdr:spPr>
                    <a:xfrm>
                      <a:off x="7387263" y="2836675"/>
                      <a:ext cx="1253658" cy="79252"/>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grpSp>
            </xdr:grpSp>
          </xdr:grpSp>
        </xdr:grpSp>
      </xdr:grpSp>
      <xdr:sp macro="" textlink="">
        <xdr:nvSpPr>
          <xdr:cNvPr id="4" name="テキスト ボックス 3">
            <a:extLst>
              <a:ext uri="{FF2B5EF4-FFF2-40B4-BE49-F238E27FC236}">
                <a16:creationId xmlns:a16="http://schemas.microsoft.com/office/drawing/2014/main" id="{F416337E-18E3-B7CC-13F4-8F35394876CD}"/>
              </a:ext>
            </a:extLst>
          </xdr:cNvPr>
          <xdr:cNvSpPr txBox="1"/>
        </xdr:nvSpPr>
        <xdr:spPr>
          <a:xfrm>
            <a:off x="3474720" y="5095875"/>
            <a:ext cx="240030"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①</a:t>
            </a:r>
          </a:p>
        </xdr:txBody>
      </xdr:sp>
      <xdr:sp macro="" textlink="">
        <xdr:nvSpPr>
          <xdr:cNvPr id="5" name="テキスト ボックス 4">
            <a:extLst>
              <a:ext uri="{FF2B5EF4-FFF2-40B4-BE49-F238E27FC236}">
                <a16:creationId xmlns:a16="http://schemas.microsoft.com/office/drawing/2014/main" id="{44C31EBA-ABA7-086E-C7A0-4B680342284E}"/>
              </a:ext>
            </a:extLst>
          </xdr:cNvPr>
          <xdr:cNvSpPr txBox="1"/>
        </xdr:nvSpPr>
        <xdr:spPr>
          <a:xfrm rot="826694">
            <a:off x="3760470" y="5076825"/>
            <a:ext cx="238125"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②</a:t>
            </a:r>
          </a:p>
        </xdr:txBody>
      </xdr:sp>
      <xdr:sp macro="" textlink="">
        <xdr:nvSpPr>
          <xdr:cNvPr id="6" name="テキスト ボックス 5">
            <a:extLst>
              <a:ext uri="{FF2B5EF4-FFF2-40B4-BE49-F238E27FC236}">
                <a16:creationId xmlns:a16="http://schemas.microsoft.com/office/drawing/2014/main" id="{F34DCC1B-D85A-9AED-836F-C893E86EDBB4}"/>
              </a:ext>
            </a:extLst>
          </xdr:cNvPr>
          <xdr:cNvSpPr txBox="1"/>
        </xdr:nvSpPr>
        <xdr:spPr>
          <a:xfrm rot="1487420">
            <a:off x="3955857" y="5198479"/>
            <a:ext cx="570145" cy="496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00"/>
              <a:t>③</a:t>
            </a:r>
            <a:endParaRPr kumimoji="1" lang="en-US" altLang="ja-JP" sz="1000"/>
          </a:p>
          <a:p>
            <a:pPr algn="l"/>
            <a:r>
              <a:rPr kumimoji="1" lang="ja-JP" altLang="en-US" sz="1000"/>
              <a:t>外壁</a:t>
            </a:r>
          </a:p>
        </xdr:txBody>
      </xdr:sp>
    </xdr:grpSp>
    <xdr:clientData/>
  </xdr:twoCellAnchor>
  <xdr:twoCellAnchor>
    <xdr:from>
      <xdr:col>11</xdr:col>
      <xdr:colOff>129540</xdr:colOff>
      <xdr:row>12</xdr:row>
      <xdr:rowOff>114300</xdr:rowOff>
    </xdr:from>
    <xdr:to>
      <xdr:col>18</xdr:col>
      <xdr:colOff>542925</xdr:colOff>
      <xdr:row>16</xdr:row>
      <xdr:rowOff>133350</xdr:rowOff>
    </xdr:to>
    <xdr:sp macro="" textlink="">
      <xdr:nvSpPr>
        <xdr:cNvPr id="16" name="吹き出し: 角を丸めた四角形 15">
          <a:extLst>
            <a:ext uri="{FF2B5EF4-FFF2-40B4-BE49-F238E27FC236}">
              <a16:creationId xmlns:a16="http://schemas.microsoft.com/office/drawing/2014/main" id="{F254534B-011A-4195-A35C-BA3B79C9678A}"/>
            </a:ext>
          </a:extLst>
        </xdr:cNvPr>
        <xdr:cNvSpPr/>
      </xdr:nvSpPr>
      <xdr:spPr>
        <a:xfrm>
          <a:off x="7620000" y="5105400"/>
          <a:ext cx="4573905" cy="933450"/>
        </a:xfrm>
        <a:prstGeom prst="wedgeRoundRectCallout">
          <a:avLst>
            <a:gd name="adj1" fmla="val -61328"/>
            <a:gd name="adj2" fmla="val 29282"/>
            <a:gd name="adj3" fmla="val 16667"/>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latin typeface="游ゴシック" panose="020B0400000000000000" pitchFamily="50" charset="-128"/>
              <a:ea typeface="游ゴシック" panose="020B0400000000000000" pitchFamily="50" charset="-128"/>
            </a:rPr>
            <a:t>試料を識別できるように、試料を入れる袋にそれぞれ</a:t>
          </a:r>
          <a:endParaRPr kumimoji="1" lang="en-US" altLang="ja-JP" sz="1400" b="1">
            <a:latin typeface="游ゴシック" panose="020B0400000000000000" pitchFamily="50" charset="-128"/>
            <a:ea typeface="游ゴシック" panose="020B0400000000000000" pitchFamily="50" charset="-128"/>
          </a:endParaRPr>
        </a:p>
        <a:p>
          <a:pPr algn="l"/>
          <a:r>
            <a:rPr kumimoji="1" lang="ja-JP" altLang="en-US" sz="2000" b="1" u="sng">
              <a:latin typeface="游ゴシック" panose="020B0400000000000000" pitchFamily="50" charset="-128"/>
              <a:ea typeface="游ゴシック" panose="020B0400000000000000" pitchFamily="50" charset="-128"/>
            </a:rPr>
            <a:t>試料番号</a:t>
          </a:r>
          <a:r>
            <a:rPr kumimoji="1" lang="ja-JP" altLang="en-US" sz="1400" b="1">
              <a:latin typeface="游ゴシック" panose="020B0400000000000000" pitchFamily="50" charset="-128"/>
              <a:ea typeface="游ゴシック" panose="020B0400000000000000" pitchFamily="50" charset="-128"/>
            </a:rPr>
            <a:t>　と　</a:t>
          </a:r>
          <a:r>
            <a:rPr kumimoji="1" lang="ja-JP" altLang="en-US" sz="2000" b="1" u="sng">
              <a:latin typeface="游ゴシック" panose="020B0400000000000000" pitchFamily="50" charset="-128"/>
              <a:ea typeface="游ゴシック" panose="020B0400000000000000" pitchFamily="50" charset="-128"/>
            </a:rPr>
            <a:t>試料名</a:t>
          </a:r>
          <a:r>
            <a:rPr kumimoji="1" lang="ja-JP" altLang="en-US" sz="1400" b="1">
              <a:latin typeface="游ゴシック" panose="020B0400000000000000" pitchFamily="50" charset="-128"/>
              <a:ea typeface="游ゴシック" panose="020B0400000000000000" pitchFamily="50" charset="-128"/>
            </a:rPr>
            <a:t>　を記載してください。</a:t>
          </a:r>
        </a:p>
      </xdr:txBody>
    </xdr:sp>
    <xdr:clientData/>
  </xdr:twoCellAnchor>
  <xdr:twoCellAnchor>
    <xdr:from>
      <xdr:col>1</xdr:col>
      <xdr:colOff>396246</xdr:colOff>
      <xdr:row>12</xdr:row>
      <xdr:rowOff>57083</xdr:rowOff>
    </xdr:from>
    <xdr:to>
      <xdr:col>3</xdr:col>
      <xdr:colOff>320046</xdr:colOff>
      <xdr:row>18</xdr:row>
      <xdr:rowOff>66675</xdr:rowOff>
    </xdr:to>
    <xdr:grpSp>
      <xdr:nvGrpSpPr>
        <xdr:cNvPr id="17" name="グループ化 16">
          <a:extLst>
            <a:ext uri="{FF2B5EF4-FFF2-40B4-BE49-F238E27FC236}">
              <a16:creationId xmlns:a16="http://schemas.microsoft.com/office/drawing/2014/main" id="{F44F491A-0A2B-4D99-A898-5219016CBFA6}"/>
            </a:ext>
          </a:extLst>
        </xdr:cNvPr>
        <xdr:cNvGrpSpPr/>
      </xdr:nvGrpSpPr>
      <xdr:grpSpPr>
        <a:xfrm>
          <a:off x="986796" y="5010083"/>
          <a:ext cx="2057400" cy="1381192"/>
          <a:chOff x="1003934" y="5162551"/>
          <a:chExt cx="2070735" cy="1451610"/>
        </a:xfrm>
      </xdr:grpSpPr>
      <xdr:grpSp>
        <xdr:nvGrpSpPr>
          <xdr:cNvPr id="18" name="Shape 2">
            <a:extLst>
              <a:ext uri="{FF2B5EF4-FFF2-40B4-BE49-F238E27FC236}">
                <a16:creationId xmlns:a16="http://schemas.microsoft.com/office/drawing/2014/main" id="{C44D3192-FEA4-84B0-1DC3-AD3C3E5DDB4F}"/>
              </a:ext>
            </a:extLst>
          </xdr:cNvPr>
          <xdr:cNvGrpSpPr/>
        </xdr:nvGrpSpPr>
        <xdr:grpSpPr>
          <a:xfrm>
            <a:off x="1003934" y="5162551"/>
            <a:ext cx="2070735" cy="1451610"/>
            <a:chOff x="4722112" y="2608425"/>
            <a:chExt cx="1247775" cy="2343150"/>
          </a:xfrm>
        </xdr:grpSpPr>
        <xdr:grpSp>
          <xdr:nvGrpSpPr>
            <xdr:cNvPr id="20" name="Shape 13">
              <a:extLst>
                <a:ext uri="{FF2B5EF4-FFF2-40B4-BE49-F238E27FC236}">
                  <a16:creationId xmlns:a16="http://schemas.microsoft.com/office/drawing/2014/main" id="{BE3FE341-7E17-571A-2B6D-2FAF97508C11}"/>
                </a:ext>
              </a:extLst>
            </xdr:cNvPr>
            <xdr:cNvGrpSpPr/>
          </xdr:nvGrpSpPr>
          <xdr:grpSpPr>
            <a:xfrm>
              <a:off x="4722112" y="2608425"/>
              <a:ext cx="1247775" cy="2343150"/>
              <a:chOff x="4722112" y="2608425"/>
              <a:chExt cx="1247776" cy="2343150"/>
            </a:xfrm>
          </xdr:grpSpPr>
          <xdr:sp macro="" textlink="">
            <xdr:nvSpPr>
              <xdr:cNvPr id="21" name="Shape 4">
                <a:extLst>
                  <a:ext uri="{FF2B5EF4-FFF2-40B4-BE49-F238E27FC236}">
                    <a16:creationId xmlns:a16="http://schemas.microsoft.com/office/drawing/2014/main" id="{27418399-F732-17EF-C4A8-F09209DC1892}"/>
                  </a:ext>
                </a:extLst>
              </xdr:cNvPr>
              <xdr:cNvSpPr/>
            </xdr:nvSpPr>
            <xdr:spPr>
              <a:xfrm>
                <a:off x="4722113" y="2608425"/>
                <a:ext cx="1247775" cy="2343150"/>
              </a:xfrm>
              <a:prstGeom prst="rect">
                <a:avLst/>
              </a:prstGeom>
              <a:noFill/>
              <a:ln w="19050">
                <a:solidFill>
                  <a:srgbClr val="31538F"/>
                </a:solid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2" name="Shape 14">
                <a:extLst>
                  <a:ext uri="{FF2B5EF4-FFF2-40B4-BE49-F238E27FC236}">
                    <a16:creationId xmlns:a16="http://schemas.microsoft.com/office/drawing/2014/main" id="{ED2BBCAE-0BD5-2C11-D0C8-3744BADB7703}"/>
                  </a:ext>
                </a:extLst>
              </xdr:cNvPr>
              <xdr:cNvGrpSpPr/>
            </xdr:nvGrpSpPr>
            <xdr:grpSpPr>
              <a:xfrm>
                <a:off x="4722112" y="2608425"/>
                <a:ext cx="1247776" cy="2343150"/>
                <a:chOff x="9022772" y="1802578"/>
                <a:chExt cx="1468117" cy="2064773"/>
              </a:xfrm>
            </xdr:grpSpPr>
            <xdr:sp macro="" textlink="">
              <xdr:nvSpPr>
                <xdr:cNvPr id="23" name="Shape 15">
                  <a:extLst>
                    <a:ext uri="{FF2B5EF4-FFF2-40B4-BE49-F238E27FC236}">
                      <a16:creationId xmlns:a16="http://schemas.microsoft.com/office/drawing/2014/main" id="{8B311318-910D-8CB1-5447-E80E565BF4A8}"/>
                    </a:ext>
                  </a:extLst>
                </xdr:cNvPr>
                <xdr:cNvSpPr/>
              </xdr:nvSpPr>
              <xdr:spPr>
                <a:xfrm>
                  <a:off x="9022773" y="1802578"/>
                  <a:ext cx="1468100" cy="2064750"/>
                </a:xfrm>
                <a:prstGeom prst="rect">
                  <a:avLst/>
                </a:prstGeom>
                <a:noFill/>
                <a:ln w="19050">
                  <a:solidFill>
                    <a:srgbClr val="31538F"/>
                  </a:solid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4" name="Shape 16">
                  <a:extLst>
                    <a:ext uri="{FF2B5EF4-FFF2-40B4-BE49-F238E27FC236}">
                      <a16:creationId xmlns:a16="http://schemas.microsoft.com/office/drawing/2014/main" id="{AFE962F2-254E-D5D6-28D0-45604D29AE11}"/>
                    </a:ext>
                  </a:extLst>
                </xdr:cNvPr>
                <xdr:cNvGrpSpPr/>
              </xdr:nvGrpSpPr>
              <xdr:grpSpPr>
                <a:xfrm>
                  <a:off x="9217271" y="2114374"/>
                  <a:ext cx="1219809" cy="1691910"/>
                  <a:chOff x="7311255" y="2724963"/>
                  <a:chExt cx="1208693" cy="1682814"/>
                </a:xfrm>
              </xdr:grpSpPr>
              <xdr:grpSp>
                <xdr:nvGrpSpPr>
                  <xdr:cNvPr id="29" name="Shape 17">
                    <a:extLst>
                      <a:ext uri="{FF2B5EF4-FFF2-40B4-BE49-F238E27FC236}">
                        <a16:creationId xmlns:a16="http://schemas.microsoft.com/office/drawing/2014/main" id="{CE1578CE-9AC9-17D3-BAA7-36E1398F9088}"/>
                      </a:ext>
                    </a:extLst>
                  </xdr:cNvPr>
                  <xdr:cNvGrpSpPr/>
                </xdr:nvGrpSpPr>
                <xdr:grpSpPr>
                  <a:xfrm>
                    <a:off x="7311255" y="2724963"/>
                    <a:ext cx="1208693" cy="1682814"/>
                    <a:chOff x="7344272" y="2756942"/>
                    <a:chExt cx="1362404" cy="1759913"/>
                  </a:xfrm>
                </xdr:grpSpPr>
                <xdr:sp macro="" textlink="">
                  <xdr:nvSpPr>
                    <xdr:cNvPr id="32" name="Shape 18">
                      <a:extLst>
                        <a:ext uri="{FF2B5EF4-FFF2-40B4-BE49-F238E27FC236}">
                          <a16:creationId xmlns:a16="http://schemas.microsoft.com/office/drawing/2014/main" id="{81594C24-964E-A6F6-17E8-C61957514631}"/>
                        </a:ext>
                      </a:extLst>
                    </xdr:cNvPr>
                    <xdr:cNvSpPr/>
                  </xdr:nvSpPr>
                  <xdr:spPr>
                    <a:xfrm>
                      <a:off x="7344275" y="2807367"/>
                      <a:ext cx="1362400" cy="6594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33" name="Shape 19">
                      <a:extLst>
                        <a:ext uri="{FF2B5EF4-FFF2-40B4-BE49-F238E27FC236}">
                          <a16:creationId xmlns:a16="http://schemas.microsoft.com/office/drawing/2014/main" id="{3E6EE88B-5B07-A6CF-08A5-C0F84238279F}"/>
                        </a:ext>
                      </a:extLst>
                    </xdr:cNvPr>
                    <xdr:cNvSpPr/>
                  </xdr:nvSpPr>
                  <xdr:spPr>
                    <a:xfrm>
                      <a:off x="7344276" y="2756942"/>
                      <a:ext cx="1362400" cy="175991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34" name="Shape 20">
                      <a:extLst>
                        <a:ext uri="{FF2B5EF4-FFF2-40B4-BE49-F238E27FC236}">
                          <a16:creationId xmlns:a16="http://schemas.microsoft.com/office/drawing/2014/main" id="{DA616884-0572-278D-81F5-FC793B0E6ECB}"/>
                        </a:ext>
                      </a:extLst>
                    </xdr:cNvPr>
                    <xdr:cNvSpPr/>
                  </xdr:nvSpPr>
                  <xdr:spPr>
                    <a:xfrm>
                      <a:off x="7344272" y="2836675"/>
                      <a:ext cx="1362400" cy="6594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grpSp>
              <xdr:sp macro="" textlink="">
                <xdr:nvSpPr>
                  <xdr:cNvPr id="30" name="Shape 21">
                    <a:extLst>
                      <a:ext uri="{FF2B5EF4-FFF2-40B4-BE49-F238E27FC236}">
                        <a16:creationId xmlns:a16="http://schemas.microsoft.com/office/drawing/2014/main" id="{AABCA466-E566-43A5-5D09-A9752670D743}"/>
                      </a:ext>
                    </a:extLst>
                  </xdr:cNvPr>
                  <xdr:cNvSpPr/>
                </xdr:nvSpPr>
                <xdr:spPr>
                  <a:xfrm rot="-1009210">
                    <a:off x="7580146" y="3741345"/>
                    <a:ext cx="520569" cy="286742"/>
                  </a:xfrm>
                  <a:prstGeom prst="flowChartMagneticDisk">
                    <a:avLst/>
                  </a:prstGeom>
                  <a:gradFill>
                    <a:gsLst>
                      <a:gs pos="0">
                        <a:srgbClr val="AFAFAF"/>
                      </a:gs>
                      <a:gs pos="50000">
                        <a:schemeClr val="accent3"/>
                      </a:gs>
                      <a:gs pos="100000">
                        <a:srgbClr val="919191"/>
                      </a:gs>
                    </a:gsLst>
                    <a:lin ang="5400000" scaled="0"/>
                  </a:grad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31" name="Shape 22">
                    <a:extLst>
                      <a:ext uri="{FF2B5EF4-FFF2-40B4-BE49-F238E27FC236}">
                        <a16:creationId xmlns:a16="http://schemas.microsoft.com/office/drawing/2014/main" id="{792595FF-5E1C-59E1-C68A-51B24E61DA3B}"/>
                      </a:ext>
                    </a:extLst>
                  </xdr:cNvPr>
                  <xdr:cNvSpPr/>
                </xdr:nvSpPr>
                <xdr:spPr>
                  <a:xfrm rot="-1009210">
                    <a:off x="7732546" y="3893745"/>
                    <a:ext cx="520569" cy="286742"/>
                  </a:xfrm>
                  <a:prstGeom prst="flowChartMagneticDisk">
                    <a:avLst/>
                  </a:prstGeom>
                  <a:gradFill>
                    <a:gsLst>
                      <a:gs pos="0">
                        <a:srgbClr val="AFAFAF"/>
                      </a:gs>
                      <a:gs pos="50000">
                        <a:schemeClr val="accent3"/>
                      </a:gs>
                      <a:gs pos="100000">
                        <a:srgbClr val="919191"/>
                      </a:gs>
                    </a:gsLst>
                    <a:lin ang="5400000" scaled="0"/>
                  </a:grad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grpSp>
            <xdr:grpSp>
              <xdr:nvGrpSpPr>
                <xdr:cNvPr id="25" name="Shape 24">
                  <a:extLst>
                    <a:ext uri="{FF2B5EF4-FFF2-40B4-BE49-F238E27FC236}">
                      <a16:creationId xmlns:a16="http://schemas.microsoft.com/office/drawing/2014/main" id="{21E51738-2AE1-1820-8758-8BA7A188AB23}"/>
                    </a:ext>
                  </a:extLst>
                </xdr:cNvPr>
                <xdr:cNvGrpSpPr/>
              </xdr:nvGrpSpPr>
              <xdr:grpSpPr>
                <a:xfrm>
                  <a:off x="9022772" y="1802578"/>
                  <a:ext cx="1468117" cy="2064773"/>
                  <a:chOff x="7344273" y="2756942"/>
                  <a:chExt cx="1362406" cy="1759913"/>
                </a:xfrm>
              </xdr:grpSpPr>
              <xdr:sp macro="" textlink="">
                <xdr:nvSpPr>
                  <xdr:cNvPr id="26" name="Shape 25">
                    <a:extLst>
                      <a:ext uri="{FF2B5EF4-FFF2-40B4-BE49-F238E27FC236}">
                        <a16:creationId xmlns:a16="http://schemas.microsoft.com/office/drawing/2014/main" id="{DD82C4A5-4B90-6BF0-6C4E-157249A39707}"/>
                      </a:ext>
                    </a:extLst>
                  </xdr:cNvPr>
                  <xdr:cNvSpPr/>
                </xdr:nvSpPr>
                <xdr:spPr>
                  <a:xfrm>
                    <a:off x="7344278" y="2756942"/>
                    <a:ext cx="1362401" cy="175991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27" name="Shape 26">
                    <a:extLst>
                      <a:ext uri="{FF2B5EF4-FFF2-40B4-BE49-F238E27FC236}">
                        <a16:creationId xmlns:a16="http://schemas.microsoft.com/office/drawing/2014/main" id="{F26969C5-72F8-C0E6-FBD1-4163F19B31D9}"/>
                      </a:ext>
                    </a:extLst>
                  </xdr:cNvPr>
                  <xdr:cNvSpPr/>
                </xdr:nvSpPr>
                <xdr:spPr>
                  <a:xfrm>
                    <a:off x="7344275" y="2807367"/>
                    <a:ext cx="1362400" cy="6594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28" name="Shape 27">
                    <a:extLst>
                      <a:ext uri="{FF2B5EF4-FFF2-40B4-BE49-F238E27FC236}">
                        <a16:creationId xmlns:a16="http://schemas.microsoft.com/office/drawing/2014/main" id="{4777C5BF-AE5E-9469-396A-4969B9336136}"/>
                      </a:ext>
                    </a:extLst>
                  </xdr:cNvPr>
                  <xdr:cNvSpPr/>
                </xdr:nvSpPr>
                <xdr:spPr>
                  <a:xfrm>
                    <a:off x="7344273" y="2836675"/>
                    <a:ext cx="1362401" cy="65943"/>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grpSp>
          </xdr:grpSp>
        </xdr:grpSp>
      </xdr:grpSp>
      <xdr:sp macro="" textlink="">
        <xdr:nvSpPr>
          <xdr:cNvPr id="19" name="テキスト ボックス 18">
            <a:extLst>
              <a:ext uri="{FF2B5EF4-FFF2-40B4-BE49-F238E27FC236}">
                <a16:creationId xmlns:a16="http://schemas.microsoft.com/office/drawing/2014/main" id="{AD3677FB-08C2-D8BE-E5F0-9FD44E860316}"/>
              </a:ext>
            </a:extLst>
          </xdr:cNvPr>
          <xdr:cNvSpPr txBox="1"/>
        </xdr:nvSpPr>
        <xdr:spPr>
          <a:xfrm>
            <a:off x="1306706" y="5504767"/>
            <a:ext cx="1033180" cy="579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050">
                <a:latin typeface="游ゴシック" panose="020B0400000000000000" pitchFamily="50" charset="-128"/>
                <a:ea typeface="游ゴシック" panose="020B0400000000000000" pitchFamily="50" charset="-128"/>
              </a:rPr>
              <a:t>① 分析工場　　　</a:t>
            </a:r>
            <a:endParaRPr kumimoji="1" lang="en-US" altLang="ja-JP" sz="1050">
              <a:latin typeface="游ゴシック" panose="020B0400000000000000" pitchFamily="50" charset="-128"/>
              <a:ea typeface="游ゴシック" panose="020B0400000000000000" pitchFamily="50" charset="-128"/>
            </a:endParaRPr>
          </a:p>
          <a:p>
            <a:pPr algn="l"/>
            <a:r>
              <a:rPr kumimoji="1" lang="ja-JP" altLang="en-US" sz="1050">
                <a:latin typeface="游ゴシック" panose="020B0400000000000000" pitchFamily="50" charset="-128"/>
                <a:ea typeface="游ゴシック" panose="020B0400000000000000" pitchFamily="50" charset="-128"/>
              </a:rPr>
              <a:t>　　スレート</a:t>
            </a:r>
          </a:p>
        </xdr:txBody>
      </xdr:sp>
    </xdr:grpSp>
    <xdr:clientData/>
  </xdr:twoCellAnchor>
  <xdr:twoCellAnchor editAs="oneCell">
    <xdr:from>
      <xdr:col>3</xdr:col>
      <xdr:colOff>491490</xdr:colOff>
      <xdr:row>27</xdr:row>
      <xdr:rowOff>39667</xdr:rowOff>
    </xdr:from>
    <xdr:to>
      <xdr:col>8</xdr:col>
      <xdr:colOff>480060</xdr:colOff>
      <xdr:row>30</xdr:row>
      <xdr:rowOff>64828</xdr:rowOff>
    </xdr:to>
    <xdr:pic>
      <xdr:nvPicPr>
        <xdr:cNvPr id="35" name="図 34">
          <a:extLst>
            <a:ext uri="{FF2B5EF4-FFF2-40B4-BE49-F238E27FC236}">
              <a16:creationId xmlns:a16="http://schemas.microsoft.com/office/drawing/2014/main" id="{061AAF5C-6D98-4FDB-BEDC-0AE6342EC0E2}"/>
            </a:ext>
          </a:extLst>
        </xdr:cNvPr>
        <xdr:cNvPicPr>
          <a:picLocks noChangeAspect="1"/>
        </xdr:cNvPicPr>
      </xdr:nvPicPr>
      <xdr:blipFill>
        <a:blip xmlns:r="http://schemas.openxmlformats.org/officeDocument/2006/relationships" r:embed="rId2"/>
        <a:stretch>
          <a:fillRect/>
        </a:stretch>
      </xdr:blipFill>
      <xdr:spPr>
        <a:xfrm>
          <a:off x="3227070" y="8414047"/>
          <a:ext cx="2000250" cy="710961"/>
        </a:xfrm>
        <a:prstGeom prst="rect">
          <a:avLst/>
        </a:prstGeom>
      </xdr:spPr>
    </xdr:pic>
    <xdr:clientData/>
  </xdr:twoCellAnchor>
  <xdr:twoCellAnchor>
    <xdr:from>
      <xdr:col>7</xdr:col>
      <xdr:colOff>182880</xdr:colOff>
      <xdr:row>23</xdr:row>
      <xdr:rowOff>97657</xdr:rowOff>
    </xdr:from>
    <xdr:to>
      <xdr:col>10</xdr:col>
      <xdr:colOff>5715</xdr:colOff>
      <xdr:row>31</xdr:row>
      <xdr:rowOff>22337</xdr:rowOff>
    </xdr:to>
    <xdr:grpSp>
      <xdr:nvGrpSpPr>
        <xdr:cNvPr id="36" name="グループ化 35">
          <a:extLst>
            <a:ext uri="{FF2B5EF4-FFF2-40B4-BE49-F238E27FC236}">
              <a16:creationId xmlns:a16="http://schemas.microsoft.com/office/drawing/2014/main" id="{9E258438-FDD7-4895-A7B8-5EF5DCADA14D}"/>
            </a:ext>
          </a:extLst>
        </xdr:cNvPr>
        <xdr:cNvGrpSpPr/>
      </xdr:nvGrpSpPr>
      <xdr:grpSpPr>
        <a:xfrm>
          <a:off x="5269230" y="7679557"/>
          <a:ext cx="1594485" cy="1448680"/>
          <a:chOff x="5269230" y="7280342"/>
          <a:chExt cx="1558290" cy="1355857"/>
        </a:xfrm>
      </xdr:grpSpPr>
      <xdr:pic>
        <xdr:nvPicPr>
          <xdr:cNvPr id="37" name="図 36">
            <a:extLst>
              <a:ext uri="{FF2B5EF4-FFF2-40B4-BE49-F238E27FC236}">
                <a16:creationId xmlns:a16="http://schemas.microsoft.com/office/drawing/2014/main" id="{E092A2FB-8DE6-D026-7264-C657C3D0B4A9}"/>
              </a:ext>
            </a:extLst>
          </xdr:cNvPr>
          <xdr:cNvPicPr>
            <a:picLocks noChangeAspect="1"/>
          </xdr:cNvPicPr>
        </xdr:nvPicPr>
        <xdr:blipFill>
          <a:blip xmlns:r="http://schemas.openxmlformats.org/officeDocument/2006/relationships" r:embed="rId3"/>
          <a:stretch>
            <a:fillRect/>
          </a:stretch>
        </xdr:blipFill>
        <xdr:spPr>
          <a:xfrm>
            <a:off x="5455920" y="7280342"/>
            <a:ext cx="1371600" cy="1355857"/>
          </a:xfrm>
          <a:prstGeom prst="rect">
            <a:avLst/>
          </a:prstGeom>
        </xdr:spPr>
      </xdr:pic>
      <xdr:sp macro="" textlink="">
        <xdr:nvSpPr>
          <xdr:cNvPr id="38" name="テキスト ボックス 37">
            <a:extLst>
              <a:ext uri="{FF2B5EF4-FFF2-40B4-BE49-F238E27FC236}">
                <a16:creationId xmlns:a16="http://schemas.microsoft.com/office/drawing/2014/main" id="{F753F399-8EE9-B534-D0D5-EE57C15D3BBF}"/>
              </a:ext>
            </a:extLst>
          </xdr:cNvPr>
          <xdr:cNvSpPr txBox="1"/>
        </xdr:nvSpPr>
        <xdr:spPr>
          <a:xfrm rot="1052349">
            <a:off x="5897138" y="7721268"/>
            <a:ext cx="828704" cy="5591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800"/>
              <a:t>②</a:t>
            </a:r>
            <a:endParaRPr kumimoji="1" lang="en-US" altLang="ja-JP" sz="800"/>
          </a:p>
          <a:p>
            <a:pPr algn="l"/>
            <a:r>
              <a:rPr kumimoji="1" lang="ja-JP" altLang="en-US" sz="800"/>
              <a:t>〇〇解体工事</a:t>
            </a:r>
            <a:endParaRPr kumimoji="1" lang="en-US" altLang="ja-JP" sz="800"/>
          </a:p>
          <a:p>
            <a:pPr algn="l"/>
            <a:r>
              <a:rPr kumimoji="1" lang="ja-JP" altLang="en-US" sz="800"/>
              <a:t>天井ボード</a:t>
            </a:r>
            <a:endParaRPr kumimoji="1" lang="en-US" altLang="ja-JP" sz="800"/>
          </a:p>
        </xdr:txBody>
      </xdr:sp>
      <xdr:sp macro="" textlink="">
        <xdr:nvSpPr>
          <xdr:cNvPr id="39" name="テキスト ボックス 38">
            <a:extLst>
              <a:ext uri="{FF2B5EF4-FFF2-40B4-BE49-F238E27FC236}">
                <a16:creationId xmlns:a16="http://schemas.microsoft.com/office/drawing/2014/main" id="{80FB056D-201D-A66D-364A-8E6E989B94C9}"/>
              </a:ext>
            </a:extLst>
          </xdr:cNvPr>
          <xdr:cNvSpPr txBox="1"/>
        </xdr:nvSpPr>
        <xdr:spPr>
          <a:xfrm>
            <a:off x="5269230" y="7549515"/>
            <a:ext cx="853440" cy="1022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00"/>
              <a:t>①</a:t>
            </a:r>
            <a:endParaRPr kumimoji="1" lang="en-US" altLang="ja-JP" sz="1000"/>
          </a:p>
          <a:p>
            <a:pPr algn="ctr"/>
            <a:endParaRPr kumimoji="1" lang="ja-JP" altLang="en-US" sz="1000"/>
          </a:p>
        </xdr:txBody>
      </xdr:sp>
    </xdr:grpSp>
    <xdr:clientData/>
  </xdr:twoCellAnchor>
  <xdr:twoCellAnchor>
    <xdr:from>
      <xdr:col>1</xdr:col>
      <xdr:colOff>1102995</xdr:colOff>
      <xdr:row>21</xdr:row>
      <xdr:rowOff>36195</xdr:rowOff>
    </xdr:from>
    <xdr:to>
      <xdr:col>2</xdr:col>
      <xdr:colOff>243840</xdr:colOff>
      <xdr:row>22</xdr:row>
      <xdr:rowOff>144780</xdr:rowOff>
    </xdr:to>
    <xdr:sp macro="" textlink="">
      <xdr:nvSpPr>
        <xdr:cNvPr id="40" name="四角形: 角を丸くする 39">
          <a:extLst>
            <a:ext uri="{FF2B5EF4-FFF2-40B4-BE49-F238E27FC236}">
              <a16:creationId xmlns:a16="http://schemas.microsoft.com/office/drawing/2014/main" id="{1E11C42E-FAEE-48C4-9EDA-F3D70EEB1090}"/>
            </a:ext>
          </a:extLst>
        </xdr:cNvPr>
        <xdr:cNvSpPr/>
      </xdr:nvSpPr>
      <xdr:spPr>
        <a:xfrm>
          <a:off x="1697355" y="7176135"/>
          <a:ext cx="687705" cy="390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游ゴシック" panose="020B0400000000000000" pitchFamily="50" charset="-128"/>
              <a:ea typeface="游ゴシック" panose="020B0400000000000000" pitchFamily="50" charset="-128"/>
            </a:rPr>
            <a:t>送付書</a:t>
          </a:r>
        </a:p>
      </xdr:txBody>
    </xdr:sp>
    <xdr:clientData/>
  </xdr:twoCellAnchor>
  <xdr:twoCellAnchor editAs="oneCell">
    <xdr:from>
      <xdr:col>2</xdr:col>
      <xdr:colOff>64768</xdr:colOff>
      <xdr:row>24</xdr:row>
      <xdr:rowOff>86674</xdr:rowOff>
    </xdr:from>
    <xdr:to>
      <xdr:col>5</xdr:col>
      <xdr:colOff>205740</xdr:colOff>
      <xdr:row>26</xdr:row>
      <xdr:rowOff>95288</xdr:rowOff>
    </xdr:to>
    <xdr:pic>
      <xdr:nvPicPr>
        <xdr:cNvPr id="41" name="図 40">
          <a:extLst>
            <a:ext uri="{FF2B5EF4-FFF2-40B4-BE49-F238E27FC236}">
              <a16:creationId xmlns:a16="http://schemas.microsoft.com/office/drawing/2014/main" id="{CA4B558B-F5C6-4BCB-ABEB-3768284CD6AC}"/>
            </a:ext>
          </a:extLst>
        </xdr:cNvPr>
        <xdr:cNvPicPr>
          <a:picLocks noChangeAspect="1"/>
        </xdr:cNvPicPr>
      </xdr:nvPicPr>
      <xdr:blipFill>
        <a:blip xmlns:r="http://schemas.openxmlformats.org/officeDocument/2006/relationships" r:embed="rId4"/>
        <a:stretch>
          <a:fillRect/>
        </a:stretch>
      </xdr:blipFill>
      <xdr:spPr>
        <a:xfrm>
          <a:off x="2198368" y="7859074"/>
          <a:ext cx="1912622" cy="389614"/>
        </a:xfrm>
        <a:prstGeom prst="rect">
          <a:avLst/>
        </a:prstGeom>
      </xdr:spPr>
    </xdr:pic>
    <xdr:clientData/>
  </xdr:twoCellAnchor>
  <xdr:twoCellAnchor editAs="oneCell">
    <xdr:from>
      <xdr:col>5</xdr:col>
      <xdr:colOff>285750</xdr:colOff>
      <xdr:row>24</xdr:row>
      <xdr:rowOff>103819</xdr:rowOff>
    </xdr:from>
    <xdr:to>
      <xdr:col>8</xdr:col>
      <xdr:colOff>358140</xdr:colOff>
      <xdr:row>26</xdr:row>
      <xdr:rowOff>78143</xdr:rowOff>
    </xdr:to>
    <xdr:pic>
      <xdr:nvPicPr>
        <xdr:cNvPr id="42" name="図 41">
          <a:extLst>
            <a:ext uri="{FF2B5EF4-FFF2-40B4-BE49-F238E27FC236}">
              <a16:creationId xmlns:a16="http://schemas.microsoft.com/office/drawing/2014/main" id="{A4B4CD0C-BACD-4801-A77F-D88C5FF058DC}"/>
            </a:ext>
          </a:extLst>
        </xdr:cNvPr>
        <xdr:cNvPicPr>
          <a:picLocks noChangeAspect="1"/>
        </xdr:cNvPicPr>
      </xdr:nvPicPr>
      <xdr:blipFill>
        <a:blip xmlns:r="http://schemas.openxmlformats.org/officeDocument/2006/relationships" r:embed="rId4"/>
        <a:stretch>
          <a:fillRect/>
        </a:stretch>
      </xdr:blipFill>
      <xdr:spPr>
        <a:xfrm flipH="1">
          <a:off x="4191000" y="7876219"/>
          <a:ext cx="1844040" cy="355324"/>
        </a:xfrm>
        <a:prstGeom prst="rect">
          <a:avLst/>
        </a:prstGeom>
      </xdr:spPr>
    </xdr:pic>
    <xdr:clientData/>
  </xdr:twoCellAnchor>
  <xdr:twoCellAnchor>
    <xdr:from>
      <xdr:col>3</xdr:col>
      <xdr:colOff>211454</xdr:colOff>
      <xdr:row>31</xdr:row>
      <xdr:rowOff>123825</xdr:rowOff>
    </xdr:from>
    <xdr:to>
      <xdr:col>7</xdr:col>
      <xdr:colOff>278130</xdr:colOff>
      <xdr:row>31</xdr:row>
      <xdr:rowOff>392430</xdr:rowOff>
    </xdr:to>
    <xdr:sp macro="" textlink="">
      <xdr:nvSpPr>
        <xdr:cNvPr id="43" name="四角形: 角を丸くする 42">
          <a:extLst>
            <a:ext uri="{FF2B5EF4-FFF2-40B4-BE49-F238E27FC236}">
              <a16:creationId xmlns:a16="http://schemas.microsoft.com/office/drawing/2014/main" id="{E7B958AA-1205-4B39-8FB4-2594B316CAD1}"/>
            </a:ext>
          </a:extLst>
        </xdr:cNvPr>
        <xdr:cNvSpPr/>
      </xdr:nvSpPr>
      <xdr:spPr>
        <a:xfrm>
          <a:off x="2947034" y="9260205"/>
          <a:ext cx="2444116" cy="26860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游ゴシック" panose="020B0400000000000000" pitchFamily="50" charset="-128"/>
              <a:ea typeface="游ゴシック" panose="020B0400000000000000" pitchFamily="50" charset="-128"/>
            </a:rPr>
            <a:t>「サンプル在中」とご記載ください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twoCellAnchor>
    <xdr:from>
      <xdr:col>11</xdr:col>
      <xdr:colOff>230505</xdr:colOff>
      <xdr:row>20</xdr:row>
      <xdr:rowOff>421004</xdr:rowOff>
    </xdr:from>
    <xdr:to>
      <xdr:col>17</xdr:col>
      <xdr:colOff>91440</xdr:colOff>
      <xdr:row>31</xdr:row>
      <xdr:rowOff>276224</xdr:rowOff>
    </xdr:to>
    <xdr:sp macro="" textlink="">
      <xdr:nvSpPr>
        <xdr:cNvPr id="44" name="テキスト ボックス 43">
          <a:extLst>
            <a:ext uri="{FF2B5EF4-FFF2-40B4-BE49-F238E27FC236}">
              <a16:creationId xmlns:a16="http://schemas.microsoft.com/office/drawing/2014/main" id="{8FA19DA7-EF41-43D9-9DA8-4AA96F1B80DE}"/>
            </a:ext>
          </a:extLst>
        </xdr:cNvPr>
        <xdr:cNvSpPr txBox="1"/>
      </xdr:nvSpPr>
      <xdr:spPr>
        <a:xfrm>
          <a:off x="7720965" y="7096124"/>
          <a:ext cx="3427095" cy="2316480"/>
        </a:xfrm>
        <a:prstGeom prst="rect">
          <a:avLst/>
        </a:prstGeom>
        <a:solidFill>
          <a:schemeClr val="lt1"/>
        </a:solidFill>
        <a:ln w="19050" cmpd="sng">
          <a:solidFill>
            <a:schemeClr val="accent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u="sng">
              <a:latin typeface="游ゴシック" panose="020B0400000000000000" pitchFamily="50" charset="-128"/>
              <a:ea typeface="游ゴシック" panose="020B0400000000000000" pitchFamily="50" charset="-128"/>
            </a:rPr>
            <a:t>送付先</a:t>
          </a:r>
          <a:endParaRPr kumimoji="1" lang="en-US" altLang="ja-JP" sz="1600" b="1" u="sng">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r>
            <a:rPr kumimoji="1" lang="ja-JP" altLang="en-US" sz="1400" b="1">
              <a:latin typeface="游ゴシック" panose="020B0400000000000000" pitchFamily="50" charset="-128"/>
              <a:ea typeface="游ゴシック" panose="020B0400000000000000" pitchFamily="50" charset="-128"/>
            </a:rPr>
            <a:t>〒 </a:t>
          </a:r>
          <a:r>
            <a:rPr kumimoji="1" lang="en-US" altLang="ja-JP" sz="1400" b="1">
              <a:latin typeface="游ゴシック" panose="020B0400000000000000" pitchFamily="50" charset="-128"/>
              <a:ea typeface="游ゴシック" panose="020B0400000000000000" pitchFamily="50" charset="-128"/>
            </a:rPr>
            <a:t>694-0051</a:t>
          </a:r>
        </a:p>
        <a:p>
          <a:r>
            <a:rPr kumimoji="1" lang="ja-JP" altLang="en-US" sz="1400" b="1">
              <a:latin typeface="游ゴシック" panose="020B0400000000000000" pitchFamily="50" charset="-128"/>
              <a:ea typeface="游ゴシック" panose="020B0400000000000000" pitchFamily="50" charset="-128"/>
            </a:rPr>
            <a:t>島根県大田市久手町波根西</a:t>
          </a:r>
          <a:r>
            <a:rPr kumimoji="1" lang="en-US" altLang="ja-JP" sz="1400" b="1">
              <a:latin typeface="游ゴシック" panose="020B0400000000000000" pitchFamily="50" charset="-128"/>
              <a:ea typeface="游ゴシック" panose="020B0400000000000000" pitchFamily="50" charset="-128"/>
            </a:rPr>
            <a:t>1767-1</a:t>
          </a:r>
        </a:p>
        <a:p>
          <a:endParaRPr kumimoji="1" lang="en-US" altLang="ja-JP" sz="500" b="1">
            <a:latin typeface="游ゴシック" panose="020B0400000000000000" pitchFamily="50" charset="-128"/>
            <a:ea typeface="游ゴシック" panose="020B04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400" b="1">
              <a:solidFill>
                <a:schemeClr val="dk1"/>
              </a:solidFill>
              <a:effectLst/>
              <a:latin typeface="游ゴシック" panose="020B0400000000000000" pitchFamily="50" charset="-128"/>
              <a:ea typeface="游ゴシック" panose="020B0400000000000000" pitchFamily="50" charset="-128"/>
              <a:cs typeface="+mn-cs"/>
            </a:rPr>
            <a:t>株式会社</a:t>
          </a:r>
          <a:r>
            <a:rPr kumimoji="1" lang="ja-JP" altLang="en-US" sz="1400" b="1">
              <a:solidFill>
                <a:schemeClr val="dk1"/>
              </a:solidFill>
              <a:effectLst/>
              <a:latin typeface="游ゴシック" panose="020B0400000000000000" pitchFamily="50" charset="-128"/>
              <a:ea typeface="游ゴシック" panose="020B0400000000000000" pitchFamily="50" charset="-128"/>
              <a:cs typeface="+mn-cs"/>
            </a:rPr>
            <a:t>山﨑組　分析室　受付担当 行</a:t>
          </a:r>
          <a:endParaRPr lang="ja-JP" altLang="ja-JP" sz="1800">
            <a:effectLst/>
            <a:latin typeface="游ゴシック" panose="020B0400000000000000" pitchFamily="50" charset="-128"/>
            <a:ea typeface="游ゴシック" panose="020B0400000000000000" pitchFamily="50" charset="-128"/>
          </a:endParaRPr>
        </a:p>
        <a:p>
          <a:r>
            <a:rPr kumimoji="1" lang="en-US" altLang="ja-JP" sz="1400" b="1">
              <a:latin typeface="游ゴシック" panose="020B0400000000000000" pitchFamily="50" charset="-128"/>
              <a:ea typeface="游ゴシック" panose="020B0400000000000000" pitchFamily="50" charset="-128"/>
            </a:rPr>
            <a:t>TEL</a:t>
          </a:r>
          <a:r>
            <a:rPr kumimoji="1" lang="ja-JP" altLang="en-US" sz="1400" b="1">
              <a:latin typeface="游ゴシック" panose="020B0400000000000000" pitchFamily="50" charset="-128"/>
              <a:ea typeface="游ゴシック" panose="020B0400000000000000" pitchFamily="50" charset="-128"/>
            </a:rPr>
            <a:t>：</a:t>
          </a:r>
          <a:r>
            <a:rPr kumimoji="1" lang="en-US" altLang="ja-JP" sz="1400" b="1">
              <a:latin typeface="游ゴシック" panose="020B0400000000000000" pitchFamily="50" charset="-128"/>
              <a:ea typeface="游ゴシック" panose="020B0400000000000000" pitchFamily="50" charset="-128"/>
            </a:rPr>
            <a:t>0120-876-490</a:t>
          </a:r>
        </a:p>
        <a:p>
          <a:endParaRPr kumimoji="1" lang="ja-JP" altLang="en-US" sz="1400" b="1">
            <a:latin typeface="游ゴシック" panose="020B0400000000000000" pitchFamily="50" charset="-128"/>
            <a:ea typeface="游ゴシック" panose="020B0400000000000000" pitchFamily="50" charset="-128"/>
          </a:endParaRPr>
        </a:p>
      </xdr:txBody>
    </xdr:sp>
    <xdr:clientData/>
  </xdr:twoCellAnchor>
  <xdr:twoCellAnchor>
    <xdr:from>
      <xdr:col>7</xdr:col>
      <xdr:colOff>129548</xdr:colOff>
      <xdr:row>22</xdr:row>
      <xdr:rowOff>137159</xdr:rowOff>
    </xdr:from>
    <xdr:to>
      <xdr:col>10</xdr:col>
      <xdr:colOff>205540</xdr:colOff>
      <xdr:row>30</xdr:row>
      <xdr:rowOff>188594</xdr:rowOff>
    </xdr:to>
    <xdr:grpSp>
      <xdr:nvGrpSpPr>
        <xdr:cNvPr id="45" name="グループ化 44">
          <a:extLst>
            <a:ext uri="{FF2B5EF4-FFF2-40B4-BE49-F238E27FC236}">
              <a16:creationId xmlns:a16="http://schemas.microsoft.com/office/drawing/2014/main" id="{0EB733E3-F5C6-4383-9425-CB47964A4161}"/>
            </a:ext>
          </a:extLst>
        </xdr:cNvPr>
        <xdr:cNvGrpSpPr/>
      </xdr:nvGrpSpPr>
      <xdr:grpSpPr>
        <a:xfrm>
          <a:off x="5215898" y="7528559"/>
          <a:ext cx="1847642" cy="1575435"/>
          <a:chOff x="5267605" y="7594145"/>
          <a:chExt cx="1874037" cy="1569720"/>
        </a:xfrm>
      </xdr:grpSpPr>
      <xdr:sp macro="" textlink="">
        <xdr:nvSpPr>
          <xdr:cNvPr id="46" name="Shape 25">
            <a:extLst>
              <a:ext uri="{FF2B5EF4-FFF2-40B4-BE49-F238E27FC236}">
                <a16:creationId xmlns:a16="http://schemas.microsoft.com/office/drawing/2014/main" id="{2E9BB70D-8197-FB98-9ED5-AFA2787EEB07}"/>
              </a:ext>
            </a:extLst>
          </xdr:cNvPr>
          <xdr:cNvSpPr/>
        </xdr:nvSpPr>
        <xdr:spPr>
          <a:xfrm>
            <a:off x="5267605" y="7594145"/>
            <a:ext cx="1872335" cy="1569720"/>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sp macro="" textlink="">
        <xdr:nvSpPr>
          <xdr:cNvPr id="47" name="Shape 27">
            <a:extLst>
              <a:ext uri="{FF2B5EF4-FFF2-40B4-BE49-F238E27FC236}">
                <a16:creationId xmlns:a16="http://schemas.microsoft.com/office/drawing/2014/main" id="{71D9A3C8-4C37-E0CE-7571-C8B8D37362D3}"/>
              </a:ext>
            </a:extLst>
          </xdr:cNvPr>
          <xdr:cNvSpPr/>
        </xdr:nvSpPr>
        <xdr:spPr>
          <a:xfrm>
            <a:off x="5271408" y="7645030"/>
            <a:ext cx="1870234" cy="57208"/>
          </a:xfrm>
          <a:prstGeom prst="rect">
            <a:avLst/>
          </a:prstGeom>
          <a:noFill/>
          <a:ln w="19050" cap="flat" cmpd="sng">
            <a:solidFill>
              <a:srgbClr val="31538F"/>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grpSp>
    <xdr:clientData/>
  </xdr:twoCellAnchor>
  <xdr:twoCellAnchor>
    <xdr:from>
      <xdr:col>8</xdr:col>
      <xdr:colOff>100965</xdr:colOff>
      <xdr:row>21</xdr:row>
      <xdr:rowOff>76200</xdr:rowOff>
    </xdr:from>
    <xdr:to>
      <xdr:col>9</xdr:col>
      <xdr:colOff>188595</xdr:colOff>
      <xdr:row>22</xdr:row>
      <xdr:rowOff>186690</xdr:rowOff>
    </xdr:to>
    <xdr:sp macro="" textlink="">
      <xdr:nvSpPr>
        <xdr:cNvPr id="48" name="四角形: 角を丸くする 47">
          <a:extLst>
            <a:ext uri="{FF2B5EF4-FFF2-40B4-BE49-F238E27FC236}">
              <a16:creationId xmlns:a16="http://schemas.microsoft.com/office/drawing/2014/main" id="{446644C3-82CF-4CC5-9B07-15B5B1D7BDCD}"/>
            </a:ext>
          </a:extLst>
        </xdr:cNvPr>
        <xdr:cNvSpPr/>
      </xdr:nvSpPr>
      <xdr:spPr>
        <a:xfrm>
          <a:off x="5808345" y="7216140"/>
          <a:ext cx="681990" cy="39243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latin typeface="游ゴシック" panose="020B0400000000000000" pitchFamily="50" charset="-128"/>
              <a:ea typeface="游ゴシック" panose="020B0400000000000000" pitchFamily="50" charset="-128"/>
            </a:rPr>
            <a:t>試料</a:t>
          </a:r>
        </a:p>
      </xdr:txBody>
    </xdr:sp>
    <xdr:clientData/>
  </xdr:twoCellAnchor>
  <xdr:twoCellAnchor>
    <xdr:from>
      <xdr:col>1</xdr:col>
      <xdr:colOff>668887</xdr:colOff>
      <xdr:row>23</xdr:row>
      <xdr:rowOff>16317</xdr:rowOff>
    </xdr:from>
    <xdr:to>
      <xdr:col>3</xdr:col>
      <xdr:colOff>439144</xdr:colOff>
      <xdr:row>31</xdr:row>
      <xdr:rowOff>121920</xdr:rowOff>
    </xdr:to>
    <xdr:grpSp>
      <xdr:nvGrpSpPr>
        <xdr:cNvPr id="49" name="グループ化 48">
          <a:extLst>
            <a:ext uri="{FF2B5EF4-FFF2-40B4-BE49-F238E27FC236}">
              <a16:creationId xmlns:a16="http://schemas.microsoft.com/office/drawing/2014/main" id="{A09FECB2-8C78-42D3-909F-2B20E1351BC4}"/>
            </a:ext>
          </a:extLst>
        </xdr:cNvPr>
        <xdr:cNvGrpSpPr/>
      </xdr:nvGrpSpPr>
      <xdr:grpSpPr>
        <a:xfrm>
          <a:off x="1259437" y="7598217"/>
          <a:ext cx="1903857" cy="1629603"/>
          <a:chOff x="1415647" y="7628697"/>
          <a:chExt cx="1759077" cy="1629603"/>
        </a:xfrm>
      </xdr:grpSpPr>
      <xdr:pic>
        <xdr:nvPicPr>
          <xdr:cNvPr id="50" name="図 49">
            <a:extLst>
              <a:ext uri="{FF2B5EF4-FFF2-40B4-BE49-F238E27FC236}">
                <a16:creationId xmlns:a16="http://schemas.microsoft.com/office/drawing/2014/main" id="{785F4DC5-2989-5AFF-3773-0E88C1F02477}"/>
              </a:ext>
            </a:extLst>
          </xdr:cNvPr>
          <xdr:cNvPicPr>
            <a:picLocks noChangeAspect="1"/>
          </xdr:cNvPicPr>
        </xdr:nvPicPr>
        <xdr:blipFill>
          <a:blip xmlns:r="http://schemas.openxmlformats.org/officeDocument/2006/relationships" r:embed="rId5"/>
          <a:stretch>
            <a:fillRect/>
          </a:stretch>
        </xdr:blipFill>
        <xdr:spPr>
          <a:xfrm>
            <a:off x="1415647" y="7628697"/>
            <a:ext cx="1759077" cy="1629603"/>
          </a:xfrm>
          <a:prstGeom prst="rect">
            <a:avLst/>
          </a:prstGeom>
          <a:ln>
            <a:solidFill>
              <a:schemeClr val="tx1"/>
            </a:solidFill>
          </a:ln>
        </xdr:spPr>
      </xdr:pic>
      <xdr:sp macro="" textlink="">
        <xdr:nvSpPr>
          <xdr:cNvPr id="51" name="正方形/長方形 50">
            <a:extLst>
              <a:ext uri="{FF2B5EF4-FFF2-40B4-BE49-F238E27FC236}">
                <a16:creationId xmlns:a16="http://schemas.microsoft.com/office/drawing/2014/main" id="{2BEDD957-0D74-1E3B-AF8B-0FB8521C46B0}"/>
              </a:ext>
            </a:extLst>
          </xdr:cNvPr>
          <xdr:cNvSpPr/>
        </xdr:nvSpPr>
        <xdr:spPr>
          <a:xfrm>
            <a:off x="2000084" y="8155388"/>
            <a:ext cx="413799" cy="4571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2" name="正方形/長方形 51">
            <a:extLst>
              <a:ext uri="{FF2B5EF4-FFF2-40B4-BE49-F238E27FC236}">
                <a16:creationId xmlns:a16="http://schemas.microsoft.com/office/drawing/2014/main" id="{8AE4571D-0202-91B9-AAF9-51C887F6BF18}"/>
              </a:ext>
            </a:extLst>
          </xdr:cNvPr>
          <xdr:cNvSpPr/>
        </xdr:nvSpPr>
        <xdr:spPr>
          <a:xfrm>
            <a:off x="2350580" y="7704750"/>
            <a:ext cx="537399" cy="174329"/>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581C7D60-6901-4E0E-91DF-79D6050AE46E}"/>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396194FB-0675-B2EC-F8B0-AA8AE686F2AB}"/>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1C739B48-306B-7AE4-53CE-8E43202D8152}"/>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910E0EC8-DCDF-A204-3540-6C6E60843863}"/>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56DF263B-1E0B-4D6E-9B1D-29FE7307AE5F}"/>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914583F6-CA58-48AE-B980-8F33FF4D3710}"/>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E00B6B61-02C8-9E57-CF09-0DB0F8178B46}"/>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89EB5EE1-56F4-A890-4231-41A8A9D78C69}"/>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6202FD68-8CA4-347E-DAD7-68BCD3A05EA2}"/>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0B455263-02F5-4337-861B-A097138CCB34}"/>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89B976D1-B2CE-40CD-8E9E-6478F9B23FC2}"/>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FBA4D5A4-867D-4CD6-A983-76671AF7312D}"/>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D53CD089-10BF-4EF3-9CDC-4BC3A79FAF85}"/>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2272E1B8-00F6-4008-8971-00F313C076A2}"/>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20AA0534-ADFA-4BC7-8FF0-49CC0A58E5B0}"/>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40</xdr:col>
      <xdr:colOff>54428</xdr:colOff>
      <xdr:row>21</xdr:row>
      <xdr:rowOff>13608</xdr:rowOff>
    </xdr:from>
    <xdr:ext cx="3194050" cy="1511300"/>
    <xdr:sp macro="" textlink="">
      <xdr:nvSpPr>
        <xdr:cNvPr id="17" name="テキスト ボックス 16">
          <a:extLst>
            <a:ext uri="{FF2B5EF4-FFF2-40B4-BE49-F238E27FC236}">
              <a16:creationId xmlns:a16="http://schemas.microsoft.com/office/drawing/2014/main" id="{0F6AE1B2-A4BB-4751-8ABE-926A918C5F3C}"/>
            </a:ext>
          </a:extLst>
        </xdr:cNvPr>
        <xdr:cNvSpPr txBox="1"/>
      </xdr:nvSpPr>
      <xdr:spPr>
        <a:xfrm>
          <a:off x="6585857" y="4612822"/>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40</xdr:col>
      <xdr:colOff>111125</xdr:colOff>
      <xdr:row>20</xdr:row>
      <xdr:rowOff>158750</xdr:rowOff>
    </xdr:from>
    <xdr:ext cx="3194050" cy="1511300"/>
    <xdr:sp macro="" textlink="">
      <xdr:nvSpPr>
        <xdr:cNvPr id="2" name="テキスト ボックス 1">
          <a:extLst>
            <a:ext uri="{FF2B5EF4-FFF2-40B4-BE49-F238E27FC236}">
              <a16:creationId xmlns:a16="http://schemas.microsoft.com/office/drawing/2014/main" id="{2C96B677-B1A2-4F9F-B298-C7612C098FFC}"/>
            </a:ext>
          </a:extLst>
        </xdr:cNvPr>
        <xdr:cNvSpPr txBox="1"/>
      </xdr:nvSpPr>
      <xdr:spPr>
        <a:xfrm>
          <a:off x="6461125" y="4476750"/>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34B0C4A7-20E7-42C1-B026-3D2D4B20EC7D}"/>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3B6C5EE6-5910-C64D-87FB-AADF613073F1}"/>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E93FEE79-0F6E-AAB0-13CD-F016F7E810DE}"/>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A1F4751B-A48C-859A-D761-3BB87AC3A812}"/>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B175DB88-0AF0-490B-9567-6104B000E439}"/>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FF16888C-D441-404B-ABD9-78678938D980}"/>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C33EE22E-AC70-EA1D-4632-291C3C9FF351}"/>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ECD1D07E-B119-45A7-C092-30876A3D0BE5}"/>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ED6300B-1440-9EF5-ECCE-607FBA2D2B68}"/>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550486AE-78E6-4E4E-A33A-225EFDB96964}"/>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B1C2F77B-52FA-4162-9DC6-B00CF6C669F6}"/>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E537BB66-F56F-4BC4-B9B4-9B4D2EBA3586}"/>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5B490359-D0C5-42A1-A5FE-C31F615B8B88}"/>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5D3D1C86-19FE-473D-BA11-FCE700A2BD34}"/>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F236F047-3F33-4AD5-8763-562488C4ADC2}"/>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40</xdr:col>
      <xdr:colOff>54428</xdr:colOff>
      <xdr:row>20</xdr:row>
      <xdr:rowOff>217714</xdr:rowOff>
    </xdr:from>
    <xdr:ext cx="3194050" cy="1511300"/>
    <xdr:sp macro="" textlink="">
      <xdr:nvSpPr>
        <xdr:cNvPr id="17" name="テキスト ボックス 16">
          <a:extLst>
            <a:ext uri="{FF2B5EF4-FFF2-40B4-BE49-F238E27FC236}">
              <a16:creationId xmlns:a16="http://schemas.microsoft.com/office/drawing/2014/main" id="{3ECBC0D5-779C-4636-A2A7-1FCFE5BB5B97}"/>
            </a:ext>
          </a:extLst>
        </xdr:cNvPr>
        <xdr:cNvSpPr txBox="1"/>
      </xdr:nvSpPr>
      <xdr:spPr>
        <a:xfrm>
          <a:off x="6585857" y="4572000"/>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C9E2DB8B-DB77-4920-A23D-69BE00115092}"/>
            </a:ext>
          </a:extLst>
        </xdr:cNvPr>
        <xdr:cNvSpPr txBox="1"/>
      </xdr:nvSpPr>
      <xdr:spPr>
        <a:xfrm>
          <a:off x="6429375" y="455612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681E70F3-1380-4CCD-A083-2E0CB9EF05CD}"/>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AE706368-9C81-3BBF-C18C-0EA47C8A768B}"/>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87FE4B5B-D612-F947-04C7-22701020267F}"/>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C50B9B0-6942-677A-2A9B-396FC4CE81D0}"/>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9326A285-32A2-4BB8-A8A3-9F496450D117}"/>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D0A7B47D-A308-4D8D-9C44-04D45865B441}"/>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1387CBD5-CE27-1B9A-E48D-77BC203C9D64}"/>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4D74F35-A69E-FDD6-F1B1-6575EDC98F4B}"/>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FC6A8DA1-5F88-C3C9-68F5-434532C34C30}"/>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F96DC8F7-DDDF-446C-9E71-A5F27C758262}"/>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AB037A6F-EFE5-4B44-99F0-494EDBF45169}"/>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068BF194-5302-4A88-A151-03E206A2BCBA}"/>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579D676B-1FF3-40C1-BB0C-E4C7FC1C1645}"/>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EE36C920-E2E6-4906-9CED-D513DDEFCBF4}"/>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2247F1F6-1F1F-475C-993F-066C4A51EA8A}"/>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171C5889-B0C7-4864-B4CF-64DD3284B286}"/>
            </a:ext>
          </a:extLst>
        </xdr:cNvPr>
        <xdr:cNvSpPr txBox="1"/>
      </xdr:nvSpPr>
      <xdr:spPr>
        <a:xfrm>
          <a:off x="6504214" y="4626428"/>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065B29E2-9CF9-4869-8CE3-A3A8DCD751EA}"/>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296AB9CC-5A79-47BC-A46B-F2EBF3CEEA0D}"/>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EB743FE1-2BB8-2B83-82CA-9AC9F20D109D}"/>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625E61D5-3AF4-615E-85E0-59EC100CD872}"/>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F7C296D0-FF7B-CCDA-07AE-7D01748F046C}"/>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3CD439E6-DFE0-4ECA-ADE4-21ED7E702321}"/>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AE0978B1-570C-4024-992E-0DAE5C485F09}"/>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52F5EB82-DD4B-900A-76B5-053C9B9036F1}"/>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852F5E7F-1132-242D-5708-07C4E8471720}"/>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705A7496-6DBF-40C1-5E5D-3115D9BADE33}"/>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03648A14-A689-4BBC-85BE-637BC6433788}"/>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47E926B8-634C-45D5-B3A6-15737135E91F}"/>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05129CAF-B298-49B4-9502-1C023FE5D153}"/>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BB2FF197-AFCB-42A3-85CE-AF5D6CDD763F}"/>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90F5DFA8-E752-4B24-AE0C-B9AF779CB2AC}"/>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C2E7D6D7-1D77-42A2-8EEB-8427A2D00E7C}"/>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90C9C2FB-2491-40D2-A005-413D830A76E8}"/>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06AFA61C-C046-4779-9B01-62CA80702A70}"/>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2197B03F-2903-4C44-9125-1DB6FBBBD413}"/>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1ADBB57A-855A-3780-04CC-30DE4EC57BF8}"/>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2E8365C8-1A1B-DEA2-D1FD-1ACC1C5B68B7}"/>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4638A6C1-88EB-AC65-226A-590EDEC19447}"/>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1A92DB11-2438-474E-AF0C-DD0E251F9954}"/>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E607D09D-1EC4-47DA-81FF-882533EC9E7B}"/>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7EAE3026-25D3-6D68-BB55-CD0C83993865}"/>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47306FB6-6964-5C15-CCEB-60553CE5F33C}"/>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323FA826-B7EE-2014-D7E2-7F7A2863AC55}"/>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578A69FC-776E-4BA7-817E-A271170DF85B}"/>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5602C3DE-0EAA-4AD3-8B37-21A7DD4999F6}"/>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FEE5093A-6411-4887-A73C-285D1C28DF88}"/>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C16D342F-B5AD-48DE-B35C-43E4FF7FB336}"/>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925F410A-514C-41C8-8425-5EFC182A9096}"/>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4EB355EB-106F-405A-989B-9962A81CF087}"/>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66E14658-63EA-4930-A693-93C58114BAA5}"/>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24A08149-D810-43DE-B1C9-7A680091DB04}"/>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31</xdr:col>
      <xdr:colOff>23812</xdr:colOff>
      <xdr:row>3</xdr:row>
      <xdr:rowOff>169070</xdr:rowOff>
    </xdr:from>
    <xdr:to>
      <xdr:col>36</xdr:col>
      <xdr:colOff>130969</xdr:colOff>
      <xdr:row>8</xdr:row>
      <xdr:rowOff>50007</xdr:rowOff>
    </xdr:to>
    <xdr:pic>
      <xdr:nvPicPr>
        <xdr:cNvPr id="3" name="図 2">
          <a:extLst>
            <a:ext uri="{FF2B5EF4-FFF2-40B4-BE49-F238E27FC236}">
              <a16:creationId xmlns:a16="http://schemas.microsoft.com/office/drawing/2014/main" id="{D6FD2FC2-93E3-4764-8A63-05DDAB6BF0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9501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31</xdr:col>
      <xdr:colOff>23812</xdr:colOff>
      <xdr:row>71</xdr:row>
      <xdr:rowOff>169070</xdr:rowOff>
    </xdr:from>
    <xdr:ext cx="916782" cy="938212"/>
    <xdr:pic>
      <xdr:nvPicPr>
        <xdr:cNvPr id="4" name="図 3">
          <a:extLst>
            <a:ext uri="{FF2B5EF4-FFF2-40B4-BE49-F238E27FC236}">
              <a16:creationId xmlns:a16="http://schemas.microsoft.com/office/drawing/2014/main" id="{55712F30-14D4-4F66-B789-43CF47872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9501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140</xdr:row>
      <xdr:rowOff>169070</xdr:rowOff>
    </xdr:from>
    <xdr:ext cx="916782" cy="938212"/>
    <xdr:pic>
      <xdr:nvPicPr>
        <xdr:cNvPr id="5" name="図 4">
          <a:extLst>
            <a:ext uri="{FF2B5EF4-FFF2-40B4-BE49-F238E27FC236}">
              <a16:creationId xmlns:a16="http://schemas.microsoft.com/office/drawing/2014/main" id="{7EDB5DC2-C1A5-48AF-9E74-901856FDE6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125325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209</xdr:row>
      <xdr:rowOff>169070</xdr:rowOff>
    </xdr:from>
    <xdr:ext cx="916782" cy="938212"/>
    <xdr:pic>
      <xdr:nvPicPr>
        <xdr:cNvPr id="6" name="図 5">
          <a:extLst>
            <a:ext uri="{FF2B5EF4-FFF2-40B4-BE49-F238E27FC236}">
              <a16:creationId xmlns:a16="http://schemas.microsoft.com/office/drawing/2014/main" id="{F4E34708-0646-4CDC-AE0E-E040151ED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241149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278</xdr:row>
      <xdr:rowOff>169070</xdr:rowOff>
    </xdr:from>
    <xdr:ext cx="916782" cy="938212"/>
    <xdr:pic>
      <xdr:nvPicPr>
        <xdr:cNvPr id="7" name="図 6">
          <a:extLst>
            <a:ext uri="{FF2B5EF4-FFF2-40B4-BE49-F238E27FC236}">
              <a16:creationId xmlns:a16="http://schemas.microsoft.com/office/drawing/2014/main" id="{2EC0C02C-721A-4507-88D3-1E0B751180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356973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347</xdr:row>
      <xdr:rowOff>169070</xdr:rowOff>
    </xdr:from>
    <xdr:ext cx="916782" cy="938212"/>
    <xdr:pic>
      <xdr:nvPicPr>
        <xdr:cNvPr id="2" name="図 1">
          <a:extLst>
            <a:ext uri="{FF2B5EF4-FFF2-40B4-BE49-F238E27FC236}">
              <a16:creationId xmlns:a16="http://schemas.microsoft.com/office/drawing/2014/main" id="{737BD16F-2EB1-4A49-83AF-85D312AB14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4630055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416</xdr:row>
      <xdr:rowOff>169070</xdr:rowOff>
    </xdr:from>
    <xdr:ext cx="916782" cy="938212"/>
    <xdr:pic>
      <xdr:nvPicPr>
        <xdr:cNvPr id="8" name="図 7">
          <a:extLst>
            <a:ext uri="{FF2B5EF4-FFF2-40B4-BE49-F238E27FC236}">
              <a16:creationId xmlns:a16="http://schemas.microsoft.com/office/drawing/2014/main" id="{1E7590C7-423E-4F33-B503-045351125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576238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485</xdr:row>
      <xdr:rowOff>169070</xdr:rowOff>
    </xdr:from>
    <xdr:ext cx="916782" cy="938212"/>
    <xdr:pic>
      <xdr:nvPicPr>
        <xdr:cNvPr id="9" name="図 8">
          <a:extLst>
            <a:ext uri="{FF2B5EF4-FFF2-40B4-BE49-F238E27FC236}">
              <a16:creationId xmlns:a16="http://schemas.microsoft.com/office/drawing/2014/main" id="{DC706367-C5EC-4E5F-A9FD-2C63147EA5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6894719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554</xdr:row>
      <xdr:rowOff>169070</xdr:rowOff>
    </xdr:from>
    <xdr:ext cx="916782" cy="938212"/>
    <xdr:pic>
      <xdr:nvPicPr>
        <xdr:cNvPr id="10" name="図 9">
          <a:extLst>
            <a:ext uri="{FF2B5EF4-FFF2-40B4-BE49-F238E27FC236}">
              <a16:creationId xmlns:a16="http://schemas.microsoft.com/office/drawing/2014/main" id="{A8D6F77E-01AC-4B1A-B936-E85B00D60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8027051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623</xdr:row>
      <xdr:rowOff>169070</xdr:rowOff>
    </xdr:from>
    <xdr:ext cx="916782" cy="938212"/>
    <xdr:pic>
      <xdr:nvPicPr>
        <xdr:cNvPr id="11" name="図 10">
          <a:extLst>
            <a:ext uri="{FF2B5EF4-FFF2-40B4-BE49-F238E27FC236}">
              <a16:creationId xmlns:a16="http://schemas.microsoft.com/office/drawing/2014/main" id="{424446C3-046F-4897-8969-F0EAC11570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9159383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692</xdr:row>
      <xdr:rowOff>169070</xdr:rowOff>
    </xdr:from>
    <xdr:ext cx="916782" cy="938212"/>
    <xdr:pic>
      <xdr:nvPicPr>
        <xdr:cNvPr id="12" name="図 11">
          <a:extLst>
            <a:ext uri="{FF2B5EF4-FFF2-40B4-BE49-F238E27FC236}">
              <a16:creationId xmlns:a16="http://schemas.microsoft.com/office/drawing/2014/main" id="{A7E2A840-1FAE-44EA-B0BF-54442C6FED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0291715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761</xdr:row>
      <xdr:rowOff>169070</xdr:rowOff>
    </xdr:from>
    <xdr:ext cx="916782" cy="938212"/>
    <xdr:pic>
      <xdr:nvPicPr>
        <xdr:cNvPr id="13" name="図 12">
          <a:extLst>
            <a:ext uri="{FF2B5EF4-FFF2-40B4-BE49-F238E27FC236}">
              <a16:creationId xmlns:a16="http://schemas.microsoft.com/office/drawing/2014/main" id="{18D7DAD6-4300-4F31-8068-F5D0117865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142404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830</xdr:row>
      <xdr:rowOff>169070</xdr:rowOff>
    </xdr:from>
    <xdr:ext cx="916782" cy="938212"/>
    <xdr:pic>
      <xdr:nvPicPr>
        <xdr:cNvPr id="14" name="図 13">
          <a:extLst>
            <a:ext uri="{FF2B5EF4-FFF2-40B4-BE49-F238E27FC236}">
              <a16:creationId xmlns:a16="http://schemas.microsoft.com/office/drawing/2014/main" id="{3F9D73CB-DD7A-4E9A-B628-6E0FE5F28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2556379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899</xdr:row>
      <xdr:rowOff>169070</xdr:rowOff>
    </xdr:from>
    <xdr:ext cx="916782" cy="938212"/>
    <xdr:pic>
      <xdr:nvPicPr>
        <xdr:cNvPr id="15" name="図 14">
          <a:extLst>
            <a:ext uri="{FF2B5EF4-FFF2-40B4-BE49-F238E27FC236}">
              <a16:creationId xmlns:a16="http://schemas.microsoft.com/office/drawing/2014/main" id="{DF10C499-42EE-486B-B31B-21895FB0F3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3688711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968</xdr:row>
      <xdr:rowOff>169070</xdr:rowOff>
    </xdr:from>
    <xdr:ext cx="916782" cy="938212"/>
    <xdr:pic>
      <xdr:nvPicPr>
        <xdr:cNvPr id="16" name="図 15">
          <a:extLst>
            <a:ext uri="{FF2B5EF4-FFF2-40B4-BE49-F238E27FC236}">
              <a16:creationId xmlns:a16="http://schemas.microsoft.com/office/drawing/2014/main" id="{82B06791-334B-43A9-ACBF-C7B303647A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4821043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1037</xdr:row>
      <xdr:rowOff>169070</xdr:rowOff>
    </xdr:from>
    <xdr:ext cx="916782" cy="938212"/>
    <xdr:pic>
      <xdr:nvPicPr>
        <xdr:cNvPr id="17" name="図 16">
          <a:extLst>
            <a:ext uri="{FF2B5EF4-FFF2-40B4-BE49-F238E27FC236}">
              <a16:creationId xmlns:a16="http://schemas.microsoft.com/office/drawing/2014/main" id="{6FFEA971-6F35-4FF8-90B2-D30FC64F1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5953375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1106</xdr:row>
      <xdr:rowOff>169070</xdr:rowOff>
    </xdr:from>
    <xdr:ext cx="916782" cy="938212"/>
    <xdr:pic>
      <xdr:nvPicPr>
        <xdr:cNvPr id="18" name="図 17">
          <a:extLst>
            <a:ext uri="{FF2B5EF4-FFF2-40B4-BE49-F238E27FC236}">
              <a16:creationId xmlns:a16="http://schemas.microsoft.com/office/drawing/2014/main" id="{FB2BDA8B-E848-4E0B-A7FD-03B9C26631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708570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1175</xdr:row>
      <xdr:rowOff>169070</xdr:rowOff>
    </xdr:from>
    <xdr:ext cx="916782" cy="938212"/>
    <xdr:pic>
      <xdr:nvPicPr>
        <xdr:cNvPr id="19" name="図 18">
          <a:extLst>
            <a:ext uri="{FF2B5EF4-FFF2-40B4-BE49-F238E27FC236}">
              <a16:creationId xmlns:a16="http://schemas.microsoft.com/office/drawing/2014/main" id="{B8DB1572-F004-4DEF-9DA1-710A8F7A1F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8218039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1244</xdr:row>
      <xdr:rowOff>169070</xdr:rowOff>
    </xdr:from>
    <xdr:ext cx="916782" cy="938212"/>
    <xdr:pic>
      <xdr:nvPicPr>
        <xdr:cNvPr id="20" name="図 19">
          <a:extLst>
            <a:ext uri="{FF2B5EF4-FFF2-40B4-BE49-F238E27FC236}">
              <a16:creationId xmlns:a16="http://schemas.microsoft.com/office/drawing/2014/main" id="{E0C3F585-1220-4D80-B2F9-6CD37B1533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19350371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1313</xdr:row>
      <xdr:rowOff>169070</xdr:rowOff>
    </xdr:from>
    <xdr:ext cx="916782" cy="938212"/>
    <xdr:pic>
      <xdr:nvPicPr>
        <xdr:cNvPr id="21" name="図 20">
          <a:extLst>
            <a:ext uri="{FF2B5EF4-FFF2-40B4-BE49-F238E27FC236}">
              <a16:creationId xmlns:a16="http://schemas.microsoft.com/office/drawing/2014/main" id="{C8CF7D96-F585-4D64-B822-BF33473F2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0482703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1382</xdr:row>
      <xdr:rowOff>169070</xdr:rowOff>
    </xdr:from>
    <xdr:ext cx="916782" cy="938212"/>
    <xdr:pic>
      <xdr:nvPicPr>
        <xdr:cNvPr id="22" name="図 21">
          <a:extLst>
            <a:ext uri="{FF2B5EF4-FFF2-40B4-BE49-F238E27FC236}">
              <a16:creationId xmlns:a16="http://schemas.microsoft.com/office/drawing/2014/main" id="{2BDDD4BF-24CC-4BD3-9138-09CD3CD27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1615035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1451</xdr:row>
      <xdr:rowOff>169070</xdr:rowOff>
    </xdr:from>
    <xdr:ext cx="916782" cy="938212"/>
    <xdr:pic>
      <xdr:nvPicPr>
        <xdr:cNvPr id="23" name="図 22">
          <a:extLst>
            <a:ext uri="{FF2B5EF4-FFF2-40B4-BE49-F238E27FC236}">
              <a16:creationId xmlns:a16="http://schemas.microsoft.com/office/drawing/2014/main" id="{F4DC87C5-1D7C-499D-AB10-F581E7FBAC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274736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1520</xdr:row>
      <xdr:rowOff>169070</xdr:rowOff>
    </xdr:from>
    <xdr:ext cx="916782" cy="938212"/>
    <xdr:pic>
      <xdr:nvPicPr>
        <xdr:cNvPr id="24" name="図 23">
          <a:extLst>
            <a:ext uri="{FF2B5EF4-FFF2-40B4-BE49-F238E27FC236}">
              <a16:creationId xmlns:a16="http://schemas.microsoft.com/office/drawing/2014/main" id="{07FF7DC0-2F9D-4EE6-90F4-AD094795BF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3879699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1589</xdr:row>
      <xdr:rowOff>169070</xdr:rowOff>
    </xdr:from>
    <xdr:ext cx="916782" cy="938212"/>
    <xdr:pic>
      <xdr:nvPicPr>
        <xdr:cNvPr id="25" name="図 24">
          <a:extLst>
            <a:ext uri="{FF2B5EF4-FFF2-40B4-BE49-F238E27FC236}">
              <a16:creationId xmlns:a16="http://schemas.microsoft.com/office/drawing/2014/main" id="{0A14CD37-6932-4187-83F0-D568390A6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5012031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1658</xdr:row>
      <xdr:rowOff>169070</xdr:rowOff>
    </xdr:from>
    <xdr:ext cx="916782" cy="938212"/>
    <xdr:pic>
      <xdr:nvPicPr>
        <xdr:cNvPr id="26" name="図 25">
          <a:extLst>
            <a:ext uri="{FF2B5EF4-FFF2-40B4-BE49-F238E27FC236}">
              <a16:creationId xmlns:a16="http://schemas.microsoft.com/office/drawing/2014/main" id="{CC759A40-2DD0-4A13-9114-AE161D77D1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6144363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1727</xdr:row>
      <xdr:rowOff>169070</xdr:rowOff>
    </xdr:from>
    <xdr:ext cx="916782" cy="938212"/>
    <xdr:pic>
      <xdr:nvPicPr>
        <xdr:cNvPr id="27" name="図 26">
          <a:extLst>
            <a:ext uri="{FF2B5EF4-FFF2-40B4-BE49-F238E27FC236}">
              <a16:creationId xmlns:a16="http://schemas.microsoft.com/office/drawing/2014/main" id="{A7D78402-7702-40A7-8168-3E69D70B5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7276695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1796</xdr:row>
      <xdr:rowOff>169070</xdr:rowOff>
    </xdr:from>
    <xdr:ext cx="916782" cy="938212"/>
    <xdr:pic>
      <xdr:nvPicPr>
        <xdr:cNvPr id="28" name="図 27">
          <a:extLst>
            <a:ext uri="{FF2B5EF4-FFF2-40B4-BE49-F238E27FC236}">
              <a16:creationId xmlns:a16="http://schemas.microsoft.com/office/drawing/2014/main" id="{F3BF66BC-5AE4-4AD6-A5CB-A0CA3616EC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60632" y="2840902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1865</xdr:row>
      <xdr:rowOff>169070</xdr:rowOff>
    </xdr:from>
    <xdr:ext cx="916782" cy="938212"/>
    <xdr:pic>
      <xdr:nvPicPr>
        <xdr:cNvPr id="29" name="図 28">
          <a:extLst>
            <a:ext uri="{FF2B5EF4-FFF2-40B4-BE49-F238E27FC236}">
              <a16:creationId xmlns:a16="http://schemas.microsoft.com/office/drawing/2014/main" id="{A3706520-3C80-4FDE-9204-7634012764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30211157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1934</xdr:row>
      <xdr:rowOff>169070</xdr:rowOff>
    </xdr:from>
    <xdr:ext cx="916782" cy="938212"/>
    <xdr:pic>
      <xdr:nvPicPr>
        <xdr:cNvPr id="30" name="図 29">
          <a:extLst>
            <a:ext uri="{FF2B5EF4-FFF2-40B4-BE49-F238E27FC236}">
              <a16:creationId xmlns:a16="http://schemas.microsoft.com/office/drawing/2014/main" id="{D432F567-60D6-4638-A311-72E44BC9B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313684445"/>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23812</xdr:colOff>
      <xdr:row>2003</xdr:row>
      <xdr:rowOff>169070</xdr:rowOff>
    </xdr:from>
    <xdr:ext cx="916782" cy="938212"/>
    <xdr:pic>
      <xdr:nvPicPr>
        <xdr:cNvPr id="31" name="図 30">
          <a:extLst>
            <a:ext uri="{FF2B5EF4-FFF2-40B4-BE49-F238E27FC236}">
              <a16:creationId xmlns:a16="http://schemas.microsoft.com/office/drawing/2014/main" id="{9905CDD7-450A-4611-9330-767D36BABA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19687" y="325257320"/>
          <a:ext cx="916782" cy="9382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44</xdr:col>
      <xdr:colOff>5466</xdr:colOff>
      <xdr:row>12</xdr:row>
      <xdr:rowOff>206030</xdr:rowOff>
    </xdr:from>
    <xdr:to>
      <xdr:col>46</xdr:col>
      <xdr:colOff>2114</xdr:colOff>
      <xdr:row>13</xdr:row>
      <xdr:rowOff>194480</xdr:rowOff>
    </xdr:to>
    <xdr:sp macro="" textlink="">
      <xdr:nvSpPr>
        <xdr:cNvPr id="32" name="矢印: 右 31">
          <a:extLst>
            <a:ext uri="{FF2B5EF4-FFF2-40B4-BE49-F238E27FC236}">
              <a16:creationId xmlns:a16="http://schemas.microsoft.com/office/drawing/2014/main" id="{030CE69F-6EF1-D7B3-B1A8-B82AB88961C7}"/>
            </a:ext>
          </a:extLst>
        </xdr:cNvPr>
        <xdr:cNvSpPr/>
      </xdr:nvSpPr>
      <xdr:spPr>
        <a:xfrm rot="19102178">
          <a:off x="7122546" y="2735870"/>
          <a:ext cx="316688" cy="217050"/>
        </a:xfrm>
        <a:prstGeom prst="rightArrow">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09662355-6BA9-4C84-A6E4-E3DB87D8C998}"/>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EC3B75EF-3D35-742E-413C-E8C613B1612C}"/>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91414B80-3488-5452-D812-9A7F2C2D8A2C}"/>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A1C4D2B8-1901-1D8C-B19E-4D6F1E40EFEA}"/>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D74FFD85-3145-4CB6-A005-41E82EA30E0E}"/>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731AFC01-7949-4B10-84A6-7AC23845DAF7}"/>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07C78774-F770-5600-7ECD-4199996D6F17}"/>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7D2A813D-C065-42FE-89B9-9260E05A17C2}"/>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1AB5988E-3BBA-A73E-5237-CDCCB260E71B}"/>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A5CDE805-8880-4494-9245-4ED78BE80CBB}"/>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58E139AA-E4CF-426B-AE4B-BE8D6DE4BACA}"/>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8FD4A2FF-05A7-4B16-9A13-884736489AE2}"/>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19EECDB4-19F8-43C5-968B-656589C28F05}"/>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B982F207-CAF6-49D3-AB24-1C6531E265D3}"/>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F48432F4-1427-4FC4-BD96-E712FB95036A}"/>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ED95BFBE-6039-4E88-BAF0-63211E2B5E5C}"/>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D9DD0DF6-E895-4AC7-88D4-3E74CE3983D6}"/>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FD6A1BA9-7D34-4790-B6B8-F84905629905}"/>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E526BA90-1EFA-2639-FCC6-C5BD0556E898}"/>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A07B24EF-705D-A0D3-E02D-E665FCEA37DC}"/>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F4C12EA-1309-DFD1-6CA4-D444F6C88BC7}"/>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4B8F852C-4A2A-40B7-AE3B-6F3E9C41B602}"/>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01CFD02B-7837-4222-9033-7A193046F0DB}"/>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BE809493-EC43-ABE1-76AE-CD8FE7CF62F6}"/>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AB553A67-AB5D-B49B-D97F-6C93CE929A1B}"/>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16EDDB9D-C0C0-C48B-E32B-21FBCC0EF71E}"/>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C4F6B8F6-F212-44B1-ABF5-8FF1E5CFF125}"/>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0D129D1C-F5C8-4FE9-8050-92A4BC974988}"/>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166E7E31-EBF9-4A0D-9280-1C295F0C30C2}"/>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5988C3F8-24AB-4BD8-97BB-664B42BE086B}"/>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801A1FF7-68E0-4A0A-B084-097B9A711A12}"/>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07135C79-5EEE-45F7-A691-12A81E2B7C27}"/>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55182B69-43F8-4F43-8840-BF051A998D79}"/>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7725FA59-0D1C-465B-8945-B60951DB80C2}"/>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78009823-12AC-4D6B-A217-FE246CFE1D71}"/>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968CA6BC-93C9-D341-DCD4-D322C01564DF}"/>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35C0956E-E14B-3C52-1E58-486B6B68E0F9}"/>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123F99E-070E-B71E-7344-4735B9D700AC}"/>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8BDDC265-7A2C-4C4C-84D8-76932F54FBD0}"/>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9E2F8AFC-DAAB-4222-8C0C-E77DF52C4DA3}"/>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EDAAC894-CA32-0710-CAF9-044E3EC30047}"/>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6B74A8FF-E5B8-63D4-59CE-031EB20E69A7}"/>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2E8A9815-2E45-8967-AC78-F855F6541086}"/>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7EED941E-5AE7-4C84-97EB-0F892CD89F13}"/>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9EB85345-7C51-458F-ADBA-4E3010D57EEE}"/>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669320A8-1433-4D75-A60A-7A42ACF7203A}"/>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7836C4B5-9DD6-43BD-9233-141C09119CC6}"/>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1D60E64F-09D0-4476-AF59-F66447DA1A34}"/>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7B43C853-A746-4DCE-AF22-C44EF5491FDB}"/>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E769BC71-1A3C-4690-8479-0E7035FCE3A9}"/>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95C2062A-B1A6-4EDF-B030-48273BE70F5C}"/>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8373B94F-949E-478D-9599-06878FA2C253}"/>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7A61C6BD-D968-72F3-4AD0-AEA8772B62DA}"/>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DCE04F9E-A625-2E3F-D539-2D2A742D4594}"/>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9831B72C-FFE1-61F3-26B2-33327884A474}"/>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7521F8CF-3237-496E-9DA9-7350128D0158}"/>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6C60E86E-C882-428B-AD85-47EC78E31CFF}"/>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56730279-5BC2-AC73-07DB-D971D2919A9D}"/>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188D8EFA-6112-A55B-853A-6D0F35447E4D}"/>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E12C719E-3D15-2488-F851-33937AA5FA26}"/>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2F33DFA7-E4D1-4534-839B-5D2AF663BC69}"/>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CBE6E5CC-E8CC-4226-BA2E-9BA97BC78D7A}"/>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670621CD-6869-4BA8-A097-861BD1A6ABEA}"/>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1C524FC1-A8B3-49EE-A2DD-AD34AF37CBB7}"/>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F72CC4BE-75A4-4DB7-9FC1-0BB43121AA77}"/>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9B707A53-5052-44BC-95BD-77B66E70F20D}"/>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8590D887-9ECF-434C-B267-AA3D32017C09}"/>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5FF2F4A5-4C41-4D6A-AF04-BADA3D7A5836}"/>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2F81FB55-7FFD-4316-978C-DFD41AAF6CD1}"/>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DF72E7D1-41BB-5E52-DF7B-9AA9E7C96B83}"/>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BC80B5E2-9F27-2AA7-DF8C-4C2F560BB766}"/>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D0005786-E9F7-764B-54DC-B532A3541973}"/>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F927BFB8-4A20-4D96-BAB4-9D2A41B43010}"/>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D68740FA-11A9-45C1-91DC-DC2C1FEA4876}"/>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3A9B7BA5-8F99-2003-039F-8FB1B8A22436}"/>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DE666BA8-1AD3-DEBA-F783-274EBD3E31C7}"/>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9B0218AC-B0A2-D7B1-9746-E0EF3EF9C6F8}"/>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C59AB2D4-1B10-404E-A927-CEEA6FDD2743}"/>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044A08CD-C4EA-48C1-A668-5D97AFBB01E0}"/>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D85B45DE-6A0C-482C-8826-22967EF13F7F}"/>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27D075FD-A0BC-473C-99B9-804DBC50778C}"/>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8E2CDD89-7696-4E17-B516-FE1B45680D3E}"/>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6E6CAC6B-E153-43D7-9C70-581886ABBD5F}"/>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05FB87D5-E317-4314-89F1-6C3C032BBAEE}"/>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603F6BA8-E620-4849-8C70-BD59F3B93DEF}"/>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3</xdr:col>
      <xdr:colOff>47625</xdr:colOff>
      <xdr:row>25</xdr:row>
      <xdr:rowOff>123825</xdr:rowOff>
    </xdr:from>
    <xdr:to>
      <xdr:col>4</xdr:col>
      <xdr:colOff>302419</xdr:colOff>
      <xdr:row>28</xdr:row>
      <xdr:rowOff>207169</xdr:rowOff>
    </xdr:to>
    <xdr:pic>
      <xdr:nvPicPr>
        <xdr:cNvPr id="2" name="図 1">
          <a:extLst>
            <a:ext uri="{FF2B5EF4-FFF2-40B4-BE49-F238E27FC236}">
              <a16:creationId xmlns:a16="http://schemas.microsoft.com/office/drawing/2014/main" id="{8B37E2C0-C90E-4AC7-BB08-AA4C28EEE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3650" y="7105650"/>
          <a:ext cx="940594" cy="940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887F832F-60DA-4CA9-97BD-6398CFF553A9}"/>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F441C27D-B45C-67D2-9320-2EDB4C8C34B2}"/>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F2E3F855-4B99-C7B3-48A1-74FE6D066E5F}"/>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A0B6C021-525C-75F7-EA4E-42B5F2BC0623}"/>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72019DE7-0C56-447D-A67C-8ECA9DE34E66}"/>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77877BA3-4AC2-4509-81F4-6831C0A9209F}"/>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7EB8C982-D90E-1D5A-6EF2-BF6A2C0DEB2C}"/>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DC2B5F39-8319-7AF8-561D-6EBAD5B856B1}"/>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7940BBA4-4EC5-AEE5-B321-37557A0E6813}"/>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102EB501-69D5-4EF4-869E-1813648F8BB4}"/>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BA7C93CD-B09D-4E59-9297-9602EEB1C16F}"/>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7B09CC7A-FBA8-4059-9682-982BCB342C54}"/>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92D9A46A-614A-4860-A016-3680AEE3F724}"/>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0ECA631A-B493-49B8-B92E-AAE807A88F94}"/>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F4ABD095-88BB-49A9-91C4-9AC9DFDC898D}"/>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1B891FB5-6B17-4C31-9367-8D8A5A2DB1DE}"/>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1E910D97-9435-4F60-B15C-7243E1D6786B}"/>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83727985-CEF6-4E53-9153-FFCA5B4920D0}"/>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BF693DB7-40DD-FBBC-1E72-FD0B594BE68C}"/>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D3667E1E-33C6-BC09-5892-B2B966AA941B}"/>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AE90EA6-C2CB-499C-FE7D-D8F8377673B8}"/>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7BB926ED-AB00-4E33-9F7B-19C8F4EDEB6C}"/>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C29AC163-E3D6-4D24-9C79-C080D1316C80}"/>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EF57D2D3-E0B8-C8EC-A320-F3A9853728AA}"/>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EA670F95-DDB9-EDCB-29A8-E8230F5F5935}"/>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C5843D7E-075A-89D5-00B2-42CB4F6AAAF7}"/>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3BF79623-AAC6-4EB5-B790-75372B5DB433}"/>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212B38F1-46AE-4B65-88CB-73284FAE199C}"/>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397DBCB4-A1DD-43C7-A051-EF59F20C30A9}"/>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761AB610-4900-4E68-B10D-5E374A23C1C5}"/>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F21D5777-DF29-46D2-8FEA-365737692D0E}"/>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7F94AF72-58C0-401A-BD42-6C0426FF9C9A}"/>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9C71DB28-224B-42E2-8E4D-308DB15AD73F}"/>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3707CE36-7F40-44DA-B36E-45B222AB1867}"/>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78D26A7E-9728-4E76-A15C-17ED5B5D0A56}"/>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8A76648E-F488-6567-C509-46FD398D40B7}"/>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5D1A64C1-11F6-B890-EA47-4E12F41404A6}"/>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ABBC6BE9-12F8-1905-E6C7-59AA7C5DE247}"/>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006E2FA4-4457-4B84-9881-6CD000E199E3}"/>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4123F7DA-A8AC-46F4-AFC9-8D77660CFF4C}"/>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A58F9707-AD9A-DC5C-754B-429101FB2425}"/>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AF705715-0F27-DCF1-C9C7-005455FB63A0}"/>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76263AF3-A906-FAC6-778B-D0136D7F88E0}"/>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FF6AF9CE-BC51-4ABC-8746-58E2B931FD22}"/>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D985F666-ED09-4F04-8E50-2BDE83F976AF}"/>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0553CA80-E7C4-42E2-91B0-B4938A58A2DF}"/>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7B4AB970-79AB-4D32-9E93-5F752B5F1158}"/>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D4959782-36FE-4B34-A185-F7B0859FB318}"/>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F4617B81-68FB-4C73-BCF2-DC7929FFDED8}"/>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4E775AC6-6287-40EA-80C4-3E22B3CA3201}"/>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150DE2D3-7AF5-4403-AFD4-9DD66B96C4B5}"/>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E13E2F2B-7F00-4ECA-BAC9-D64FFE05AEA6}"/>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FF59D687-1EAC-CC13-D202-8F8BE8EBB776}"/>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0FCBF1BB-13DC-76C1-DE7C-729FB53F436A}"/>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2FB792A8-EA5B-5DF6-4EE1-DB89CFE42ABD}"/>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21265371-7C87-4CC0-87C3-403DE829FFA3}"/>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31FEABAA-1033-43DE-94B1-33A136110C39}"/>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6499A978-B5E6-332C-BAFF-5A0581ABEBFE}"/>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23848784-7688-B7C0-99DC-31204E6C229A}"/>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53D51D79-DB0E-CCEB-2CA8-933BEA3F2EFF}"/>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623D5952-61BC-4F20-8E7F-F7CF421AD28D}"/>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ED444E07-1032-4D86-A135-4DF11B2947D0}"/>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72C81F5E-35C8-4FBA-91E9-F1E8EB65C102}"/>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08A7833E-E6F9-4972-B5B1-4C60130833B7}"/>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C213FDED-B497-4F94-8E5A-BEEAA5D887A1}"/>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77911FB8-CE95-4D18-A876-9E02FC31A274}"/>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2D87232A-E28C-4467-A785-18F3BF38E71B}"/>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B72C060E-C4A6-47CB-9D93-6DEE01242B29}"/>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357A8A5F-1C16-4D6A-997C-887E3E7EF865}"/>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B00AC765-2502-825F-9996-79D614B31583}"/>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C61AB18E-D2DB-5369-4B9E-2C325F42E183}"/>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D92B15E4-BE4F-D03A-831E-EF3783525119}"/>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FA963943-AEBF-4249-9E8C-A91FF9A926F9}"/>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7F14F11E-C82F-4387-A318-A6EA0BAC451F}"/>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9745B2F8-7508-1268-4193-4C5EAF9817F9}"/>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3C0716B7-C7F6-1C98-3DDE-AC1019A399EF}"/>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50F3B554-6A04-6405-3AF1-24BD27607314}"/>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EE46C019-7AF5-4A4C-9A5E-97E9046D9738}"/>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3EE620DA-249C-468B-B8AB-E5164B2F8921}"/>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E3753B60-B41E-4498-A5FD-A026D25C7F94}"/>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DC20DDDA-9109-4D21-8B9F-16CF0A20F253}"/>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2297E0BC-7AF7-4C10-AF7E-2E144E52936E}"/>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48E31919-7F02-4F7B-873E-2BBFC1596354}"/>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78AF304E-A957-49F1-8DD8-5794F195446C}"/>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8C2C3A38-F2F8-4A7C-AC24-5444F6F5C888}"/>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1512</xdr:colOff>
      <xdr:row>23</xdr:row>
      <xdr:rowOff>151192</xdr:rowOff>
    </xdr:from>
    <xdr:to>
      <xdr:col>22</xdr:col>
      <xdr:colOff>148356</xdr:colOff>
      <xdr:row>27</xdr:row>
      <xdr:rowOff>124166</xdr:rowOff>
    </xdr:to>
    <xdr:pic>
      <xdr:nvPicPr>
        <xdr:cNvPr id="2" name="図 1">
          <a:extLst>
            <a:ext uri="{FF2B5EF4-FFF2-40B4-BE49-F238E27FC236}">
              <a16:creationId xmlns:a16="http://schemas.microsoft.com/office/drawing/2014/main" id="{526F1A71-523C-4007-8153-B26DC83543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0762" y="5718025"/>
          <a:ext cx="940594" cy="946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C871DF40-5B2A-486A-BC54-19D63BAE1C58}"/>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31B36CE1-EA03-04E0-1F3C-50CFDADE3A93}"/>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7F9A439B-5017-9DA6-1E8D-02F5993E38EC}"/>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3AADB41-A979-CE85-1479-7401FEF26CA2}"/>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880483F3-E4A2-4A74-9F1E-DE58FF7CC5DB}"/>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759CC7E5-084A-48DA-895D-073D7CE0B136}"/>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34598A51-5D52-715A-A758-AEC50648ED23}"/>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75FC0E64-F928-5BA9-FC8A-93D46A5200FC}"/>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9719FB38-1C65-4C68-DA27-1830A71D2D0C}"/>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88F7216E-86B4-45E0-825B-30ED118C0355}"/>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C92AD83B-BE0D-49E7-AED5-6CE29A5BE1AA}"/>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1AF40EC7-0593-4EE7-BA7A-76D26F0B6BB8}"/>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81C9DA9E-E823-4C63-A3E2-BA8A4DF849F7}"/>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C34349AD-EFB0-42B0-BAD6-707E24984546}"/>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CC34D76E-245D-48A2-A95C-6B68957466DF}"/>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5FC60B22-08CA-4A4F-AA94-3BBF7F53989E}"/>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136DCD57-94F3-49B6-9FE1-F07ED4C377D5}"/>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E8871660-4282-4652-971C-2935AC7C97A1}"/>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C3ED5C90-324F-0F8C-CF05-9C9CF267ACC6}"/>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E6F10AAA-7685-90EE-C7C6-241620A646F7}"/>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BFE42734-E0FB-11AF-E605-2C038708C9B2}"/>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FC7AD4A2-EA2A-4078-BC41-80BBECC4E106}"/>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858868C6-77B7-4CA3-8AAE-46A84BA2B2F6}"/>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B7B93A2A-1ADD-6836-20F1-34659E943428}"/>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234CFBC3-A778-60AD-D0D4-E51AD3B5ACB2}"/>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40D985DA-C525-EB80-8714-97639126B744}"/>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84D240B9-4D38-468E-B9E6-9DB8E4AA17F9}"/>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FB8479AD-53DB-4929-A013-DF9C4D2113FA}"/>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E5BEEFB8-0464-4824-90D8-E559B16D316B}"/>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22B44FDF-FFA2-409B-AAC0-E875788FEA7B}"/>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BD0E9F80-B5C5-4550-88AE-4B3FD447240D}"/>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E7B4A0F7-5EEB-4E3B-865C-AFAE8A32326A}"/>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10A9C7C6-46CC-4DFD-8929-9589DC18A895}"/>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C6FA5771-0533-4E1C-BAB7-DDDDCE99EF67}"/>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E8DCEA0F-2359-4CB6-801D-6A791C11AC41}"/>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43CD3136-40C6-21D9-2344-CC54D9249CD9}"/>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A5281A1A-C7E1-6319-477F-B32F58220BB7}"/>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2435AC14-5FEE-E441-B507-87249D570328}"/>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5832491F-7DF2-44C6-8C38-3072AA55962A}"/>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1B9B61E0-BBF6-4C1E-A4ED-E121767FEE1D}"/>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5D0895F4-98AA-6E8C-E875-3DB370F5B53F}"/>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D1532233-0AFF-3A74-5332-54378F61415C}"/>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B81EC716-1D83-93C0-25CA-13F98A587F96}"/>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933C57EE-7D71-4C31-9DDA-A81B733B76F6}"/>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037526F6-97D8-4A38-82D1-F1E980C3ABB5}"/>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A1B13B5A-94F2-43D9-B25D-7486C3E8C883}"/>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66C1EE9D-E974-491E-B779-F2B7973F066F}"/>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16090B63-927B-491A-9689-893EA96BC50C}"/>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7D9D8D40-0E43-4098-BE0E-4A9CB239675A}"/>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4CE799BB-B03E-4B49-9A61-D7ED53429E8B}"/>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328C334A-AB03-4393-B22F-5DA3C7F33AB5}"/>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0675B67A-70CA-40EC-814D-64CD7FAB4255}"/>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240B47B8-DF12-7B6C-74B4-8CAA67902014}"/>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EAA6B963-75A1-29FD-39B4-53C9CE2EB558}"/>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9E381F1B-6F57-BC4E-C8D7-22B8CA3CF19F}"/>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88BFE6C4-DAFB-43D6-8055-D582544A58C8}"/>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B9CD8C0D-94EC-4DAB-8675-89EE9ADFA38F}"/>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7DA8AE9A-8C6E-7FEA-62CE-B3C0AF12FC3F}"/>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B4599EE2-FB3A-264F-49FD-782F87FE3DB4}"/>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33943AB-9FEE-0DAC-B9BE-B43072037AD2}"/>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BA335B29-414B-45BF-8248-8EE6F62EB353}"/>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CE427A89-0C4B-4C3E-9277-80FDB6601428}"/>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F6D8B807-67F2-49C1-8D9C-724322A5955B}"/>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F901566A-4AA8-4B28-A1DA-3DE699962C00}"/>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BA3B0952-AB8B-4AC8-91DF-8572EDEAFE2E}"/>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CE9F0369-2F04-4286-8431-FC83B22DA95F}"/>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BF1AB06F-AC0C-4408-A4F5-2E4FC84C1E97}"/>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E3CF941A-B880-40F0-AF25-D3D63DEAB1B4}"/>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0EC0A11A-9997-4659-A488-F2A28EF83723}"/>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AE2C7F82-4D3B-DAD0-E35C-D3F26811C233}"/>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92CB8D8C-90C4-AC79-37E7-33A8AD9C1398}"/>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DB5111F4-487A-CFD4-E002-B8B2BB22FD99}"/>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5D02B7E6-72C0-4EEF-89B5-1E1D2A08726E}"/>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F30B3EFF-67AC-4D2D-887E-FC432073DF31}"/>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2FD9EC40-E3CF-B266-9B00-A8C182E0D14E}"/>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920764B2-BB8A-1DF9-1017-040CA608CBB6}"/>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D83E7891-75F7-2C0C-702A-35F1B0F0D588}"/>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A078EE08-3EFA-4060-B56D-4856FC3D9DC7}"/>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8C9FA708-4C80-4439-851B-33C5CDD761B8}"/>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C1604D4C-4847-4110-9361-0921DC6F327B}"/>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10AA82BB-C05F-4E6D-8E73-F02EE5F1E044}"/>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1D6DB390-4E73-4A64-A79E-9AC2113B6E53}"/>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4D2620B4-43B9-4818-82D6-95C46E0AB579}"/>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2E3808DC-6FA2-437D-984A-E93BC48F9608}"/>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41CD7EA1-413C-47E1-9D42-60653F0967BB}"/>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39</xdr:col>
      <xdr:colOff>82551</xdr:colOff>
      <xdr:row>21</xdr:row>
      <xdr:rowOff>41275</xdr:rowOff>
    </xdr:from>
    <xdr:ext cx="3194050" cy="1511300"/>
    <xdr:sp macro="" textlink="">
      <xdr:nvSpPr>
        <xdr:cNvPr id="2" name="テキスト ボックス 1">
          <a:extLst>
            <a:ext uri="{FF2B5EF4-FFF2-40B4-BE49-F238E27FC236}">
              <a16:creationId xmlns:a16="http://schemas.microsoft.com/office/drawing/2014/main" id="{11512CAE-8288-A8EE-BFF2-AD65760F59D1}"/>
            </a:ext>
          </a:extLst>
        </xdr:cNvPr>
        <xdr:cNvSpPr txBox="1"/>
      </xdr:nvSpPr>
      <xdr:spPr>
        <a:xfrm>
          <a:off x="6397626" y="45751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155EFC95-FD16-4198-9D84-1CEDC0FDD818}"/>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DFCA516F-2348-3D70-CACE-0500202DE9EB}"/>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31DD2607-48ED-B001-6B65-5B58E3EA42C3}"/>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BECC3533-902D-AA2D-ABED-3C8AE527D47A}"/>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6281656F-5403-410C-B7F5-D190B12497BD}"/>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AD54E139-704B-4E97-A39D-1B9A398F95ED}"/>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19360503-D4DB-40D3-4C17-E8FD2DC815EE}"/>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CCA752C0-A3FA-9FE6-37BC-2AC9DF5C75F3}"/>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6568743D-F1FE-0623-2D68-4297291D21E1}"/>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FA9EA0FF-C06E-42FE-973D-DD6FBDCD1455}"/>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38DEA848-F993-4153-AB49-F37D80A4C179}"/>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D57C3938-93BA-440B-AF12-5464AD728D36}"/>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E963B44C-3AA5-4A81-B540-3E35DD90CC2B}"/>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6591BD46-41AC-4A94-B95E-A943C3082295}"/>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F6383427-C2C5-47B8-B184-3B9185463328}"/>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A6028206-8015-41EB-9CED-EEBF100FDD9B}"/>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6FDF9C7F-79FA-4D6F-AAF5-9A636017954F}"/>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630DEE30-2ACD-40C4-93B8-A9BF725F6603}"/>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DBB21FA8-9D83-6FFF-72D7-05C4091E29B1}"/>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E3D40EB3-74DB-29A7-8A8A-19A54130627D}"/>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A08CEC4D-BACF-F5C5-A5ED-15C889D1329E}"/>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278EA70B-752B-4C2C-BA0B-9545678ADF54}"/>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31C3C167-C7D6-4182-B68D-0FBF453A7CF0}"/>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29942E80-8521-D079-EB19-D953DB18C9D3}"/>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75E75243-81DA-A170-6214-888F71FA6E32}"/>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EA0B0EF1-5DE7-70AF-9C40-AD5BE0AC8966}"/>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B6DE501A-1162-4C97-AC6A-72576CC2AC3D}"/>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48380028-C9F2-4A96-A00F-1C00846BF9E4}"/>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DCFE1300-EDD4-49FE-9916-9DC337FE45EE}"/>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3F9448A7-624A-406E-9751-A55BA39F76E0}"/>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DF55D1C6-9E79-4CD9-8B2D-08D94CEF456A}"/>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8A80B20F-9126-4D6D-8B32-147AE13D508C}"/>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FD1DFD7B-A83A-424A-ADB4-2B6AA02BA92F}"/>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C0322DEF-180B-4DD2-9D89-A503AADEC7CA}"/>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4F1A9F2B-8643-4C9B-BB95-D7DBEEF76CA0}"/>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913851C5-D018-BF08-6E5F-0303FDE53C49}"/>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0B298B06-D65C-B4AE-D9AA-F9EBE4242024}"/>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3D5274E0-8EF2-4915-507B-131A17431DB0}"/>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921E4320-DB0E-4DB7-B78A-9F9AFBC21B8E}"/>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4B1AF5EB-1717-4983-815B-E8710B15A088}"/>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F5AFB397-0515-BB50-30F6-20527939CA73}"/>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5334F15E-091A-0C46-2C15-471CB217BD43}"/>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DAC38C1A-8B35-BD33-FE4F-7B54E0257663}"/>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95ECD4F0-073F-4480-A3FC-8C79D0662C10}"/>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85004544-3083-48EE-971E-7DEFD754E2EF}"/>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FD197865-FEEB-4214-8239-5FD88184FCFA}"/>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68005C91-7A61-408B-8903-A19731FA1D54}"/>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2DF3D20A-9A3A-4D17-B4CE-2CC21AB6C43D}"/>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92AB5CD5-A5B3-4AB8-8BF6-B4837E165A13}"/>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14F38367-081E-4BBB-AD3A-DFB0C1D278C3}"/>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6E401155-92D4-4BD8-925A-1DB4D3CF34E7}"/>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6278EDF7-DC16-4FB9-98C5-65BC9B0D22BF}"/>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BF85B65F-B99E-12E1-81A4-5BE54703082A}"/>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9AC096B2-1EB2-7C2B-33A7-D61BFEAEF8DE}"/>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E578DB0B-74C9-DEC8-69FD-49A6EC8066B6}"/>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CBCA5B91-E5F4-4AFD-A04C-8F5D5E69C742}"/>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A2946F18-6E00-49BD-B29E-D09B51BF406C}"/>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AED02F59-1A75-420F-56DB-F4AE942DCDFC}"/>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9F92B86D-C6F8-ED10-3ABA-AE4303A8E4FB}"/>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DB21BF9D-B3C5-052D-475F-953C603B3798}"/>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5976000B-7842-4041-8AB2-687D7D52346E}"/>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FA93954B-4677-41E2-A9AC-44CB677002F9}"/>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5B705C75-FF8F-4223-947A-7C28FA4606FE}"/>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974EF120-E4EC-4A0A-8212-998EFBBBA55F}"/>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5D275A56-8269-4BE5-93C7-A1B1F34FC806}"/>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2E3B3F52-7F6C-4075-A08A-F47444E7D6EF}"/>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BB712BEF-37BB-4FC1-813E-C0E6E9EAA190}"/>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DC25F2DD-241C-4874-BDBE-3B2784B4F376}"/>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F3455746-9AA2-4437-B71A-BB0F7DF56389}"/>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DE6F732B-52B6-35B9-9C9B-A043A118F308}"/>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137DFF2D-757A-AB66-475C-12FFA8D25AA1}"/>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515B33CB-1EAD-F1F7-46F9-4E96CE6556E8}"/>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D839AC66-E892-4C62-998D-34CD0E28F446}"/>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FC22EC6B-166C-40E0-9DA0-A385D2AE093A}"/>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FD2A592C-6FF4-2D4A-7D6F-AAA26D0D8CD0}"/>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91C8A3C0-7ADB-63F9-75F7-A92D74F41000}"/>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9E12CAED-E99C-1C17-A30D-C83AEB7CCDBC}"/>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CD1B5B48-DF24-4DCB-8AD7-57494F3A6FCF}"/>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A4F7DA10-59B2-47F4-9ACB-322961FAF1C4}"/>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238F4176-595E-4F59-92BD-48B5F94E87A7}"/>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FC3A27E2-545E-4266-82E6-8C66F9C15A33}"/>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92DDD0A1-D4FF-4370-8B95-8CBDBA8D992D}"/>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782F3AD1-7CE5-4C46-ACC5-416EF2A04616}"/>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D9993CE2-B9E2-41AB-9542-C0E2DE0B04E3}"/>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7A809118-4DD1-4DD9-8B99-5268D8156962}"/>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0" name="グループ化 19">
          <a:extLst>
            <a:ext uri="{FF2B5EF4-FFF2-40B4-BE49-F238E27FC236}">
              <a16:creationId xmlns:a16="http://schemas.microsoft.com/office/drawing/2014/main" id="{CF977711-0365-1E27-95D0-6633D5700B35}"/>
            </a:ext>
          </a:extLst>
        </xdr:cNvPr>
        <xdr:cNvGrpSpPr/>
      </xdr:nvGrpSpPr>
      <xdr:grpSpPr>
        <a:xfrm>
          <a:off x="7811562" y="10058531"/>
          <a:ext cx="182189" cy="92940"/>
          <a:chOff x="7953375" y="5286375"/>
          <a:chExt cx="304812" cy="619131"/>
        </a:xfrm>
      </xdr:grpSpPr>
      <xdr:cxnSp macro="">
        <xdr:nvCxnSpPr>
          <xdr:cNvPr id="12" name="直線コネクタ 11">
            <a:extLst>
              <a:ext uri="{FF2B5EF4-FFF2-40B4-BE49-F238E27FC236}">
                <a16:creationId xmlns:a16="http://schemas.microsoft.com/office/drawing/2014/main" id="{E1ABD655-ADCF-ACB5-BA0C-4D35AE9B1B9A}"/>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D449B22F-139C-468A-A867-90D763EC6DF8}"/>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2C2764B0-D705-467C-9717-79D5D1713399}"/>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22" name="正方形/長方形 21">
          <a:extLst>
            <a:ext uri="{FF2B5EF4-FFF2-40B4-BE49-F238E27FC236}">
              <a16:creationId xmlns:a16="http://schemas.microsoft.com/office/drawing/2014/main" id="{5B9F5C16-C306-228C-93A5-69F87C19C45D}"/>
            </a:ext>
          </a:extLst>
        </xdr:cNvPr>
        <xdr:cNvSpPr/>
      </xdr:nvSpPr>
      <xdr:spPr>
        <a:xfrm>
          <a:off x="6695482" y="9328425"/>
          <a:ext cx="582679" cy="32388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24" name="グループ化 23">
          <a:extLst>
            <a:ext uri="{FF2B5EF4-FFF2-40B4-BE49-F238E27FC236}">
              <a16:creationId xmlns:a16="http://schemas.microsoft.com/office/drawing/2014/main" id="{329A79B1-3E6F-4100-83E6-D249CFDBFB5A}"/>
            </a:ext>
          </a:extLst>
        </xdr:cNvPr>
        <xdr:cNvGrpSpPr/>
      </xdr:nvGrpSpPr>
      <xdr:grpSpPr>
        <a:xfrm>
          <a:off x="7530183" y="9334001"/>
          <a:ext cx="269446" cy="1951766"/>
          <a:chOff x="8047875" y="5286375"/>
          <a:chExt cx="111529" cy="619125"/>
        </a:xfrm>
      </xdr:grpSpPr>
      <xdr:cxnSp macro="">
        <xdr:nvCxnSpPr>
          <xdr:cNvPr id="25" name="直線コネクタ 24">
            <a:extLst>
              <a:ext uri="{FF2B5EF4-FFF2-40B4-BE49-F238E27FC236}">
                <a16:creationId xmlns:a16="http://schemas.microsoft.com/office/drawing/2014/main" id="{465F0092-E82D-3E20-8D07-C532D9E81987}"/>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30F79351-5351-7DA2-AF42-8820C9F38E44}"/>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6F1EEF5D-4A7C-1428-644E-427FA33BCF72}"/>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35" name="正方形/長方形 34">
          <a:extLst>
            <a:ext uri="{FF2B5EF4-FFF2-40B4-BE49-F238E27FC236}">
              <a16:creationId xmlns:a16="http://schemas.microsoft.com/office/drawing/2014/main" id="{EA835722-81A5-4470-8BE7-114B290CF2B6}"/>
            </a:ext>
          </a:extLst>
        </xdr:cNvPr>
        <xdr:cNvSpPr/>
      </xdr:nvSpPr>
      <xdr:spPr>
        <a:xfrm>
          <a:off x="6705249" y="9770910"/>
          <a:ext cx="573245" cy="33752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2" name="テキスト ボックス 1">
          <a:extLst>
            <a:ext uri="{FF2B5EF4-FFF2-40B4-BE49-F238E27FC236}">
              <a16:creationId xmlns:a16="http://schemas.microsoft.com/office/drawing/2014/main" id="{F48B7718-AC78-4F38-9DA9-668BA2F45ECC}"/>
            </a:ext>
          </a:extLst>
        </xdr:cNvPr>
        <xdr:cNvSpPr txBox="1"/>
      </xdr:nvSpPr>
      <xdr:spPr>
        <a:xfrm>
          <a:off x="5708198" y="10669361"/>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3" name="テキスト ボックス 2">
          <a:extLst>
            <a:ext uri="{FF2B5EF4-FFF2-40B4-BE49-F238E27FC236}">
              <a16:creationId xmlns:a16="http://schemas.microsoft.com/office/drawing/2014/main" id="{51C517B5-AF96-2E18-F1A9-8D81002D6DCC}"/>
            </a:ext>
          </a:extLst>
        </xdr:cNvPr>
        <xdr:cNvSpPr txBox="1"/>
      </xdr:nvSpPr>
      <xdr:spPr>
        <a:xfrm>
          <a:off x="5646964" y="10967357"/>
          <a:ext cx="530679" cy="231322"/>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7" name="正方形/長方形 6">
          <a:extLst>
            <a:ext uri="{FF2B5EF4-FFF2-40B4-BE49-F238E27FC236}">
              <a16:creationId xmlns:a16="http://schemas.microsoft.com/office/drawing/2014/main" id="{F01AC040-4E77-483C-87EA-6456B2604D5E}"/>
            </a:ext>
          </a:extLst>
        </xdr:cNvPr>
        <xdr:cNvSpPr/>
      </xdr:nvSpPr>
      <xdr:spPr>
        <a:xfrm>
          <a:off x="6694714" y="10205356"/>
          <a:ext cx="573245" cy="33752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8" name="正方形/長方形 7">
          <a:extLst>
            <a:ext uri="{FF2B5EF4-FFF2-40B4-BE49-F238E27FC236}">
              <a16:creationId xmlns:a16="http://schemas.microsoft.com/office/drawing/2014/main" id="{E3E51DEF-B06B-42B6-B4AF-22601D2CC561}"/>
            </a:ext>
          </a:extLst>
        </xdr:cNvPr>
        <xdr:cNvSpPr/>
      </xdr:nvSpPr>
      <xdr:spPr>
        <a:xfrm>
          <a:off x="6697435" y="10629899"/>
          <a:ext cx="573245" cy="33752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9" name="正方形/長方形 8">
          <a:extLst>
            <a:ext uri="{FF2B5EF4-FFF2-40B4-BE49-F238E27FC236}">
              <a16:creationId xmlns:a16="http://schemas.microsoft.com/office/drawing/2014/main" id="{6FC12B45-13BA-4629-8C5E-C8529AAE5576}"/>
            </a:ext>
          </a:extLst>
        </xdr:cNvPr>
        <xdr:cNvSpPr/>
      </xdr:nvSpPr>
      <xdr:spPr>
        <a:xfrm>
          <a:off x="6727370" y="11054443"/>
          <a:ext cx="573245" cy="337521"/>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40</xdr:col>
      <xdr:colOff>95250</xdr:colOff>
      <xdr:row>21</xdr:row>
      <xdr:rowOff>13608</xdr:rowOff>
    </xdr:from>
    <xdr:ext cx="3194050" cy="1511300"/>
    <xdr:sp macro="" textlink="">
      <xdr:nvSpPr>
        <xdr:cNvPr id="4" name="テキスト ボックス 3">
          <a:extLst>
            <a:ext uri="{FF2B5EF4-FFF2-40B4-BE49-F238E27FC236}">
              <a16:creationId xmlns:a16="http://schemas.microsoft.com/office/drawing/2014/main" id="{2E6975B1-BBE1-4B4B-BDC1-397E74BA4010}"/>
            </a:ext>
          </a:extLst>
        </xdr:cNvPr>
        <xdr:cNvSpPr txBox="1"/>
      </xdr:nvSpPr>
      <xdr:spPr>
        <a:xfrm>
          <a:off x="6626679" y="4612822"/>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0.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50DAE559-EA5F-4449-9D9C-2B2773927F0E}"/>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3A2CED48-818F-DE20-B4F2-5F90BFA7E3AC}"/>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B2DAA5CC-59B7-275B-0F2F-169C50B9009E}"/>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15BAEE2F-AB7A-5033-C277-9734D365735A}"/>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6A29FB03-57BC-4A17-B407-D4A94FCAF547}"/>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816D5263-904D-4B27-9A80-C58D72E6897A}"/>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A20A6EED-1067-7B56-492F-128FABCC1597}"/>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83A3A867-D9AD-18E3-40B1-7533E6E0F693}"/>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18AEDF33-FB3C-FA4F-DD09-FB4D10449755}"/>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0796AC4B-378B-4A47-BAF5-586790162023}"/>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0221E5C5-B4DE-4B7F-B0BD-3DFFCD7AF078}"/>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E4D5D0FB-D5CB-4E6C-8F0C-863882F57C32}"/>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2178F67F-CC88-4C3E-B080-774A89ACFB11}"/>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B0FC958A-3430-4E12-9B3D-8AF9B5584EF9}"/>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0A41ABC5-E5DA-4205-B297-FF053B4CADD2}"/>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5A950C66-8405-4818-A4A8-6D54D985091A}"/>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A6E88E86-9DF2-464C-98EA-ADC34EA3506C}"/>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2.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CC31C747-378F-4B42-8DA4-9050601BF698}"/>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083DE721-210C-AFA0-1B69-31536D23C0BD}"/>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25CBC331-0563-AA8E-4F08-578E4BF0483A}"/>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E44B65CA-9309-31B8-AF48-2B77673C583F}"/>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121CA1FD-640A-4BAB-9CA2-5C98A4453860}"/>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4761102D-49AE-4C77-A438-EF400A7D6392}"/>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A6F93753-C1A3-BA97-1B57-2F277C0C6C4A}"/>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C162955E-2E99-2FA7-C704-11D22C9F2EA7}"/>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71D5E82E-7737-E476-9A2E-D600EEBB7D44}"/>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D30FE772-1E70-4FFE-9226-5BAF404F6BA4}"/>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1D408214-6067-45E7-BA00-BF165C802031}"/>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713D62EF-3114-4E14-A6E0-578FD0B2E44A}"/>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1172FD10-1CF4-4E22-9EF0-16778E16D630}"/>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0F932DAB-7C83-4209-93B9-EA50762BC73A}"/>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B329DB1A-AFFE-4B14-9188-F751B53192FC}"/>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9FBC4A13-0321-4813-8EE0-D29D58483849}"/>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40</xdr:col>
      <xdr:colOff>79375</xdr:colOff>
      <xdr:row>20</xdr:row>
      <xdr:rowOff>238125</xdr:rowOff>
    </xdr:from>
    <xdr:ext cx="3194050" cy="1511300"/>
    <xdr:sp macro="" textlink="">
      <xdr:nvSpPr>
        <xdr:cNvPr id="2" name="テキスト ボックス 1">
          <a:extLst>
            <a:ext uri="{FF2B5EF4-FFF2-40B4-BE49-F238E27FC236}">
              <a16:creationId xmlns:a16="http://schemas.microsoft.com/office/drawing/2014/main" id="{6C378AA5-9D55-4A8F-870B-77188637DBAA}"/>
            </a:ext>
          </a:extLst>
        </xdr:cNvPr>
        <xdr:cNvSpPr txBox="1"/>
      </xdr:nvSpPr>
      <xdr:spPr>
        <a:xfrm>
          <a:off x="6556375" y="452437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64.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FA2FD045-1087-430B-BCD7-40B456E8F36C}"/>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9B2484F9-70C4-373B-1050-F405B6F23832}"/>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D3B29354-77FC-DDED-49EE-3156E702C385}"/>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6C581A24-C684-3DC0-CAC3-0C9C4B827D6B}"/>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EBAFDE6F-E68A-437D-A65C-AD50D1A8162E}"/>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7132E42D-22DC-4578-B4C7-330A102B6004}"/>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23C3D10C-11D4-E746-5297-E4379F6D8B12}"/>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BDCAD6C-CBCF-2085-AC1D-4082905E5E14}"/>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56A05B47-C7B2-69C2-3DD5-9B49989D3AA3}"/>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2B00F452-EF2F-4341-9BA1-7EDAA40C3689}"/>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C5CAB453-A260-4DCE-B4F7-01E69DE41E9B}"/>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FC540179-E9FD-4267-9706-B2C7688D56E3}"/>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4D68B0D7-8CC7-4163-95B5-4D7A672419EA}"/>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80D775B9-66BC-4BC2-B71E-4EF3F4690229}"/>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3E730D9F-890A-41B3-B50B-3CAAE333EE75}"/>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39</xdr:col>
      <xdr:colOff>136071</xdr:colOff>
      <xdr:row>21</xdr:row>
      <xdr:rowOff>27214</xdr:rowOff>
    </xdr:from>
    <xdr:ext cx="3194050" cy="1511300"/>
    <xdr:sp macro="" textlink="">
      <xdr:nvSpPr>
        <xdr:cNvPr id="17" name="テキスト ボックス 16">
          <a:extLst>
            <a:ext uri="{FF2B5EF4-FFF2-40B4-BE49-F238E27FC236}">
              <a16:creationId xmlns:a16="http://schemas.microsoft.com/office/drawing/2014/main" id="{86E5436F-8D71-4E2B-870C-6125ADED4A0D}"/>
            </a:ext>
          </a:extLst>
        </xdr:cNvPr>
        <xdr:cNvSpPr txBox="1"/>
      </xdr:nvSpPr>
      <xdr:spPr>
        <a:xfrm>
          <a:off x="6451146" y="4561114"/>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40</xdr:col>
      <xdr:colOff>15875</xdr:colOff>
      <xdr:row>21</xdr:row>
      <xdr:rowOff>31750</xdr:rowOff>
    </xdr:from>
    <xdr:ext cx="3194050" cy="1511300"/>
    <xdr:sp macro="" textlink="">
      <xdr:nvSpPr>
        <xdr:cNvPr id="2" name="テキスト ボックス 1">
          <a:extLst>
            <a:ext uri="{FF2B5EF4-FFF2-40B4-BE49-F238E27FC236}">
              <a16:creationId xmlns:a16="http://schemas.microsoft.com/office/drawing/2014/main" id="{2BB301DC-F738-43E7-8186-A93DAF122D50}"/>
            </a:ext>
          </a:extLst>
        </xdr:cNvPr>
        <xdr:cNvSpPr txBox="1"/>
      </xdr:nvSpPr>
      <xdr:spPr>
        <a:xfrm>
          <a:off x="6365875" y="4603750"/>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48</xdr:col>
      <xdr:colOff>39162</xdr:colOff>
      <xdr:row>44</xdr:row>
      <xdr:rowOff>181106</xdr:rowOff>
    </xdr:from>
    <xdr:to>
      <xdr:col>49</xdr:col>
      <xdr:colOff>59426</xdr:colOff>
      <xdr:row>45</xdr:row>
      <xdr:rowOff>35921</xdr:rowOff>
    </xdr:to>
    <xdr:grpSp>
      <xdr:nvGrpSpPr>
        <xdr:cNvPr id="2" name="グループ化 1">
          <a:extLst>
            <a:ext uri="{FF2B5EF4-FFF2-40B4-BE49-F238E27FC236}">
              <a16:creationId xmlns:a16="http://schemas.microsoft.com/office/drawing/2014/main" id="{E80382F8-C9BA-48B1-9EBD-DAF9F9DB1C97}"/>
            </a:ext>
          </a:extLst>
        </xdr:cNvPr>
        <xdr:cNvGrpSpPr/>
      </xdr:nvGrpSpPr>
      <xdr:grpSpPr>
        <a:xfrm>
          <a:off x="7811562" y="10058531"/>
          <a:ext cx="182189" cy="92940"/>
          <a:chOff x="7953375" y="5286375"/>
          <a:chExt cx="304812" cy="619131"/>
        </a:xfrm>
      </xdr:grpSpPr>
      <xdr:cxnSp macro="">
        <xdr:nvCxnSpPr>
          <xdr:cNvPr id="3" name="直線コネクタ 2">
            <a:extLst>
              <a:ext uri="{FF2B5EF4-FFF2-40B4-BE49-F238E27FC236}">
                <a16:creationId xmlns:a16="http://schemas.microsoft.com/office/drawing/2014/main" id="{6585807C-0CA0-94DC-B160-41E3FB55420D}"/>
              </a:ext>
            </a:extLst>
          </xdr:cNvPr>
          <xdr:cNvCxnSpPr/>
        </xdr:nvCxnSpPr>
        <xdr:spPr>
          <a:xfrm>
            <a:off x="7953375" y="5286375"/>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B81D7252-91FF-FA70-E78C-0FBFB12EE87B}"/>
              </a:ext>
            </a:extLst>
          </xdr:cNvPr>
          <xdr:cNvCxnSpPr/>
        </xdr:nvCxnSpPr>
        <xdr:spPr>
          <a:xfrm>
            <a:off x="7962912" y="5905506"/>
            <a:ext cx="295275"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80A1A682-6B2E-6962-DAE8-0E61212DF326}"/>
              </a:ext>
            </a:extLst>
          </xdr:cNvPr>
          <xdr:cNvCxnSpPr/>
        </xdr:nvCxnSpPr>
        <xdr:spPr>
          <a:xfrm>
            <a:off x="8105775" y="5305425"/>
            <a:ext cx="0" cy="60007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768</xdr:colOff>
      <xdr:row>41</xdr:row>
      <xdr:rowOff>34746</xdr:rowOff>
    </xdr:from>
    <xdr:to>
      <xdr:col>44</xdr:col>
      <xdr:colOff>93590</xdr:colOff>
      <xdr:row>42</xdr:row>
      <xdr:rowOff>113705</xdr:rowOff>
    </xdr:to>
    <xdr:sp macro="" textlink="">
      <xdr:nvSpPr>
        <xdr:cNvPr id="6" name="正方形/長方形 5">
          <a:extLst>
            <a:ext uri="{FF2B5EF4-FFF2-40B4-BE49-F238E27FC236}">
              <a16:creationId xmlns:a16="http://schemas.microsoft.com/office/drawing/2014/main" id="{CEDE855A-26C9-4F27-8B3F-27CF49FE4DD1}"/>
            </a:ext>
          </a:extLst>
        </xdr:cNvPr>
        <xdr:cNvSpPr/>
      </xdr:nvSpPr>
      <xdr:spPr>
        <a:xfrm>
          <a:off x="6639693" y="9197796"/>
          <a:ext cx="578597" cy="31708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１層</a:t>
          </a:r>
        </a:p>
      </xdr:txBody>
    </xdr:sp>
    <xdr:clientData/>
  </xdr:twoCellAnchor>
  <xdr:twoCellAnchor>
    <xdr:from>
      <xdr:col>46</xdr:col>
      <xdr:colOff>81633</xdr:colOff>
      <xdr:row>41</xdr:row>
      <xdr:rowOff>170951</xdr:rowOff>
    </xdr:from>
    <xdr:to>
      <xdr:col>48</xdr:col>
      <xdr:colOff>27229</xdr:colOff>
      <xdr:row>49</xdr:row>
      <xdr:rowOff>217717</xdr:rowOff>
    </xdr:to>
    <xdr:grpSp>
      <xdr:nvGrpSpPr>
        <xdr:cNvPr id="7" name="グループ化 6">
          <a:extLst>
            <a:ext uri="{FF2B5EF4-FFF2-40B4-BE49-F238E27FC236}">
              <a16:creationId xmlns:a16="http://schemas.microsoft.com/office/drawing/2014/main" id="{FDDB992E-E007-4163-A9E8-E2EDE763E92C}"/>
            </a:ext>
          </a:extLst>
        </xdr:cNvPr>
        <xdr:cNvGrpSpPr/>
      </xdr:nvGrpSpPr>
      <xdr:grpSpPr>
        <a:xfrm>
          <a:off x="7530183" y="9334001"/>
          <a:ext cx="269446" cy="1951766"/>
          <a:chOff x="8047875" y="5286375"/>
          <a:chExt cx="111529" cy="619125"/>
        </a:xfrm>
      </xdr:grpSpPr>
      <xdr:cxnSp macro="">
        <xdr:nvCxnSpPr>
          <xdr:cNvPr id="8" name="直線コネクタ 7">
            <a:extLst>
              <a:ext uri="{FF2B5EF4-FFF2-40B4-BE49-F238E27FC236}">
                <a16:creationId xmlns:a16="http://schemas.microsoft.com/office/drawing/2014/main" id="{0A2CFA5F-9A91-3827-AF72-3149566C1DB1}"/>
              </a:ext>
            </a:extLst>
          </xdr:cNvPr>
          <xdr:cNvCxnSpPr/>
        </xdr:nvCxnSpPr>
        <xdr:spPr>
          <a:xfrm>
            <a:off x="8047875" y="5291818"/>
            <a:ext cx="100377"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1DBD70AB-3999-314D-1210-B676EE19CFA5}"/>
              </a:ext>
            </a:extLst>
          </xdr:cNvPr>
          <xdr:cNvCxnSpPr/>
        </xdr:nvCxnSpPr>
        <xdr:spPr>
          <a:xfrm>
            <a:off x="8053460" y="5900743"/>
            <a:ext cx="105944" cy="0"/>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209D54BB-0612-AF53-15C7-FC14F0358A2C}"/>
              </a:ext>
            </a:extLst>
          </xdr:cNvPr>
          <xdr:cNvCxnSpPr/>
        </xdr:nvCxnSpPr>
        <xdr:spPr>
          <a:xfrm>
            <a:off x="8100692" y="5286375"/>
            <a:ext cx="5079" cy="619125"/>
          </a:xfrm>
          <a:prstGeom prst="line">
            <a:avLst/>
          </a:prstGeom>
          <a:ln w="38100">
            <a:solidFill>
              <a:srgbClr val="FFFF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41</xdr:col>
      <xdr:colOff>10535</xdr:colOff>
      <xdr:row>42</xdr:row>
      <xdr:rowOff>232303</xdr:rowOff>
    </xdr:from>
    <xdr:to>
      <xdr:col>44</xdr:col>
      <xdr:colOff>93923</xdr:colOff>
      <xdr:row>44</xdr:row>
      <xdr:rowOff>79967</xdr:rowOff>
    </xdr:to>
    <xdr:sp macro="" textlink="">
      <xdr:nvSpPr>
        <xdr:cNvPr id="11" name="正方形/長方形 10">
          <a:extLst>
            <a:ext uri="{FF2B5EF4-FFF2-40B4-BE49-F238E27FC236}">
              <a16:creationId xmlns:a16="http://schemas.microsoft.com/office/drawing/2014/main" id="{1BCF42A7-F314-44D2-BCDF-1CAB4EDCAA5E}"/>
            </a:ext>
          </a:extLst>
        </xdr:cNvPr>
        <xdr:cNvSpPr/>
      </xdr:nvSpPr>
      <xdr:spPr>
        <a:xfrm>
          <a:off x="6649460" y="9633478"/>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ja-JP" altLang="en-US" sz="1050" b="1">
              <a:solidFill>
                <a:schemeClr val="tx1"/>
              </a:solidFill>
            </a:rPr>
            <a:t>２層</a:t>
          </a:r>
        </a:p>
      </xdr:txBody>
    </xdr:sp>
    <xdr:clientData/>
  </xdr:twoCellAnchor>
  <xdr:oneCellAnchor>
    <xdr:from>
      <xdr:col>34</xdr:col>
      <xdr:colOff>156484</xdr:colOff>
      <xdr:row>48</xdr:row>
      <xdr:rowOff>151040</xdr:rowOff>
    </xdr:from>
    <xdr:ext cx="492443" cy="349776"/>
    <xdr:sp macro="" textlink="">
      <xdr:nvSpPr>
        <xdr:cNvPr id="12" name="テキスト ボックス 11">
          <a:extLst>
            <a:ext uri="{FF2B5EF4-FFF2-40B4-BE49-F238E27FC236}">
              <a16:creationId xmlns:a16="http://schemas.microsoft.com/office/drawing/2014/main" id="{264FB88D-8451-46FA-970C-26F8F13BAC15}"/>
            </a:ext>
          </a:extLst>
        </xdr:cNvPr>
        <xdr:cNvSpPr txBox="1"/>
      </xdr:nvSpPr>
      <xdr:spPr>
        <a:xfrm>
          <a:off x="5661934" y="10980965"/>
          <a:ext cx="492443" cy="3497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a:solidFill>
                <a:srgbClr val="FF0000"/>
              </a:solidFill>
            </a:rPr>
            <a:t>赤線</a:t>
          </a:r>
        </a:p>
      </xdr:txBody>
    </xdr:sp>
    <xdr:clientData/>
  </xdr:oneCellAnchor>
  <xdr:twoCellAnchor>
    <xdr:from>
      <xdr:col>34</xdr:col>
      <xdr:colOff>95250</xdr:colOff>
      <xdr:row>49</xdr:row>
      <xdr:rowOff>204107</xdr:rowOff>
    </xdr:from>
    <xdr:to>
      <xdr:col>37</xdr:col>
      <xdr:colOff>136072</xdr:colOff>
      <xdr:row>50</xdr:row>
      <xdr:rowOff>190500</xdr:rowOff>
    </xdr:to>
    <xdr:sp macro="" textlink="">
      <xdr:nvSpPr>
        <xdr:cNvPr id="13" name="テキスト ボックス 12">
          <a:extLst>
            <a:ext uri="{FF2B5EF4-FFF2-40B4-BE49-F238E27FC236}">
              <a16:creationId xmlns:a16="http://schemas.microsoft.com/office/drawing/2014/main" id="{49D635BB-124C-47F1-A81C-0FE5433010E7}"/>
            </a:ext>
          </a:extLst>
        </xdr:cNvPr>
        <xdr:cNvSpPr txBox="1"/>
      </xdr:nvSpPr>
      <xdr:spPr>
        <a:xfrm>
          <a:off x="5600700" y="11272157"/>
          <a:ext cx="526597" cy="22451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lstStyle/>
        <a:p>
          <a:pPr algn="ctr"/>
          <a:r>
            <a:rPr kumimoji="1" lang="ja-JP" altLang="en-US" sz="1000">
              <a:solidFill>
                <a:srgbClr val="FF0000"/>
              </a:solidFill>
            </a:rPr>
            <a:t>検出層</a:t>
          </a:r>
          <a:endParaRPr kumimoji="1" lang="ja-JP" altLang="en-US" sz="1200">
            <a:solidFill>
              <a:srgbClr val="FF0000"/>
            </a:solidFill>
          </a:endParaRPr>
        </a:p>
      </xdr:txBody>
    </xdr:sp>
    <xdr:clientData/>
  </xdr:twoCellAnchor>
  <xdr:twoCellAnchor>
    <xdr:from>
      <xdr:col>41</xdr:col>
      <xdr:colOff>0</xdr:colOff>
      <xdr:row>44</xdr:row>
      <xdr:rowOff>176892</xdr:rowOff>
    </xdr:from>
    <xdr:to>
      <xdr:col>44</xdr:col>
      <xdr:colOff>83388</xdr:colOff>
      <xdr:row>46</xdr:row>
      <xdr:rowOff>24556</xdr:rowOff>
    </xdr:to>
    <xdr:sp macro="" textlink="">
      <xdr:nvSpPr>
        <xdr:cNvPr id="14" name="正方形/長方形 13">
          <a:extLst>
            <a:ext uri="{FF2B5EF4-FFF2-40B4-BE49-F238E27FC236}">
              <a16:creationId xmlns:a16="http://schemas.microsoft.com/office/drawing/2014/main" id="{088811D3-0831-45DE-82D7-30ED55E8A0C6}"/>
            </a:ext>
          </a:extLst>
        </xdr:cNvPr>
        <xdr:cNvSpPr/>
      </xdr:nvSpPr>
      <xdr:spPr>
        <a:xfrm>
          <a:off x="6638925" y="10054317"/>
          <a:ext cx="569163" cy="323914"/>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3</a:t>
          </a:r>
          <a:r>
            <a:rPr kumimoji="1" lang="ja-JP" altLang="en-US" sz="1050" b="1">
              <a:solidFill>
                <a:schemeClr val="tx1"/>
              </a:solidFill>
            </a:rPr>
            <a:t>層</a:t>
          </a:r>
        </a:p>
      </xdr:txBody>
    </xdr:sp>
    <xdr:clientData/>
  </xdr:twoCellAnchor>
  <xdr:twoCellAnchor>
    <xdr:from>
      <xdr:col>41</xdr:col>
      <xdr:colOff>2721</xdr:colOff>
      <xdr:row>46</xdr:row>
      <xdr:rowOff>111578</xdr:rowOff>
    </xdr:from>
    <xdr:to>
      <xdr:col>44</xdr:col>
      <xdr:colOff>86109</xdr:colOff>
      <xdr:row>47</xdr:row>
      <xdr:rowOff>204170</xdr:rowOff>
    </xdr:to>
    <xdr:sp macro="" textlink="">
      <xdr:nvSpPr>
        <xdr:cNvPr id="15" name="正方形/長方形 14">
          <a:extLst>
            <a:ext uri="{FF2B5EF4-FFF2-40B4-BE49-F238E27FC236}">
              <a16:creationId xmlns:a16="http://schemas.microsoft.com/office/drawing/2014/main" id="{1DC26762-3F1A-491C-B00E-541A29B515B9}"/>
            </a:ext>
          </a:extLst>
        </xdr:cNvPr>
        <xdr:cNvSpPr/>
      </xdr:nvSpPr>
      <xdr:spPr>
        <a:xfrm>
          <a:off x="6641646" y="10465253"/>
          <a:ext cx="569163" cy="330717"/>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4</a:t>
          </a:r>
          <a:r>
            <a:rPr kumimoji="1" lang="ja-JP" altLang="en-US" sz="1050" b="1">
              <a:solidFill>
                <a:schemeClr val="tx1"/>
              </a:solidFill>
            </a:rPr>
            <a:t>層</a:t>
          </a:r>
        </a:p>
      </xdr:txBody>
    </xdr:sp>
    <xdr:clientData/>
  </xdr:twoCellAnchor>
  <xdr:twoCellAnchor>
    <xdr:from>
      <xdr:col>41</xdr:col>
      <xdr:colOff>32656</xdr:colOff>
      <xdr:row>48</xdr:row>
      <xdr:rowOff>46264</xdr:rowOff>
    </xdr:from>
    <xdr:to>
      <xdr:col>44</xdr:col>
      <xdr:colOff>116044</xdr:colOff>
      <xdr:row>49</xdr:row>
      <xdr:rowOff>138857</xdr:rowOff>
    </xdr:to>
    <xdr:sp macro="" textlink="">
      <xdr:nvSpPr>
        <xdr:cNvPr id="16" name="正方形/長方形 15">
          <a:extLst>
            <a:ext uri="{FF2B5EF4-FFF2-40B4-BE49-F238E27FC236}">
              <a16:creationId xmlns:a16="http://schemas.microsoft.com/office/drawing/2014/main" id="{65CEA998-0AF8-4E33-AAEF-D20A352DF139}"/>
            </a:ext>
          </a:extLst>
        </xdr:cNvPr>
        <xdr:cNvSpPr/>
      </xdr:nvSpPr>
      <xdr:spPr>
        <a:xfrm>
          <a:off x="6671581" y="10876189"/>
          <a:ext cx="569163" cy="330718"/>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rtlCol="0" anchor="ctr">
          <a:noAutofit/>
        </a:bodyPr>
        <a:lstStyle/>
        <a:p>
          <a:pPr algn="ctr"/>
          <a:r>
            <a:rPr kumimoji="1" lang="en-US" altLang="ja-JP" sz="1050" b="1">
              <a:solidFill>
                <a:schemeClr val="tx1"/>
              </a:solidFill>
            </a:rPr>
            <a:t>5</a:t>
          </a:r>
          <a:r>
            <a:rPr kumimoji="1" lang="ja-JP" altLang="en-US" sz="1050" b="1">
              <a:solidFill>
                <a:schemeClr val="tx1"/>
              </a:solidFill>
            </a:rPr>
            <a:t>層</a:t>
          </a:r>
        </a:p>
      </xdr:txBody>
    </xdr:sp>
    <xdr:clientData/>
  </xdr:twoCellAnchor>
  <xdr:oneCellAnchor>
    <xdr:from>
      <xdr:col>40</xdr:col>
      <xdr:colOff>81642</xdr:colOff>
      <xdr:row>21</xdr:row>
      <xdr:rowOff>27215</xdr:rowOff>
    </xdr:from>
    <xdr:ext cx="3194050" cy="1511300"/>
    <xdr:sp macro="" textlink="">
      <xdr:nvSpPr>
        <xdr:cNvPr id="17" name="テキスト ボックス 16">
          <a:extLst>
            <a:ext uri="{FF2B5EF4-FFF2-40B4-BE49-F238E27FC236}">
              <a16:creationId xmlns:a16="http://schemas.microsoft.com/office/drawing/2014/main" id="{11CE8CD1-2183-48F7-8A90-164FE22F1B19}"/>
            </a:ext>
          </a:extLst>
        </xdr:cNvPr>
        <xdr:cNvSpPr txBox="1"/>
      </xdr:nvSpPr>
      <xdr:spPr>
        <a:xfrm>
          <a:off x="6613071" y="4626429"/>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40</xdr:col>
      <xdr:colOff>95250</xdr:colOff>
      <xdr:row>20</xdr:row>
      <xdr:rowOff>47625</xdr:rowOff>
    </xdr:from>
    <xdr:ext cx="3194050" cy="1511300"/>
    <xdr:sp macro="" textlink="">
      <xdr:nvSpPr>
        <xdr:cNvPr id="2" name="テキスト ボックス 1">
          <a:extLst>
            <a:ext uri="{FF2B5EF4-FFF2-40B4-BE49-F238E27FC236}">
              <a16:creationId xmlns:a16="http://schemas.microsoft.com/office/drawing/2014/main" id="{1291440B-D4D9-478B-A886-0C5FF20F4F63}"/>
            </a:ext>
          </a:extLst>
        </xdr:cNvPr>
        <xdr:cNvSpPr txBox="1"/>
      </xdr:nvSpPr>
      <xdr:spPr>
        <a:xfrm>
          <a:off x="6445250" y="4365625"/>
          <a:ext cx="3194050" cy="1511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100">
              <a:solidFill>
                <a:srgbClr val="FF0000"/>
              </a:solidFill>
            </a:rPr>
            <a:t>Chr(0.1</a:t>
          </a:r>
          <a:r>
            <a:rPr kumimoji="1" lang="ja-JP" altLang="en-US" sz="1100">
              <a:solidFill>
                <a:srgbClr val="FF0000"/>
              </a:solidFill>
            </a:rPr>
            <a:t>～</a:t>
          </a:r>
          <a:r>
            <a:rPr kumimoji="1" lang="en-US" altLang="ja-JP" sz="1100">
              <a:solidFill>
                <a:srgbClr val="FF0000"/>
              </a:solidFill>
            </a:rPr>
            <a:t>5</a:t>
          </a:r>
          <a:r>
            <a:rPr kumimoji="1" lang="ja-JP" altLang="en-US" sz="1100">
              <a:solidFill>
                <a:srgbClr val="FF0000"/>
              </a:solidFill>
            </a:rPr>
            <a:t>％</a:t>
          </a:r>
          <a:r>
            <a:rPr kumimoji="1" lang="en-US" altLang="ja-JP" sz="1100">
              <a:solidFill>
                <a:srgbClr val="FF0000"/>
              </a:solidFill>
            </a:rPr>
            <a:t>)Chr(5</a:t>
          </a:r>
          <a:r>
            <a:rPr kumimoji="1" lang="ja-JP" altLang="en-US" sz="1100">
              <a:solidFill>
                <a:srgbClr val="FF0000"/>
              </a:solidFill>
            </a:rPr>
            <a:t>～</a:t>
          </a:r>
          <a:r>
            <a:rPr kumimoji="1" lang="en-US" altLang="ja-JP" sz="1100">
              <a:solidFill>
                <a:srgbClr val="FF0000"/>
              </a:solidFill>
            </a:rPr>
            <a:t>50</a:t>
          </a:r>
          <a:r>
            <a:rPr kumimoji="1" lang="ja-JP" altLang="en-US" sz="1100">
              <a:solidFill>
                <a:srgbClr val="FF0000"/>
              </a:solidFill>
            </a:rPr>
            <a:t>％</a:t>
          </a:r>
          <a:r>
            <a:rPr kumimoji="1" lang="en-US" altLang="ja-JP" sz="1100">
              <a:solidFill>
                <a:srgbClr val="FF0000"/>
              </a:solidFill>
            </a:rPr>
            <a:t>)Chr(50</a:t>
          </a:r>
          <a:r>
            <a:rPr kumimoji="1" lang="ja-JP" altLang="en-US" sz="1100">
              <a:solidFill>
                <a:srgbClr val="FF0000"/>
              </a:solidFill>
            </a:rPr>
            <a:t>～</a:t>
          </a:r>
          <a:r>
            <a:rPr kumimoji="1" lang="en-US" altLang="ja-JP" sz="1100">
              <a:solidFill>
                <a:srgbClr val="FF0000"/>
              </a:solidFill>
            </a:rPr>
            <a:t>100</a:t>
          </a:r>
          <a:r>
            <a:rPr kumimoji="1" lang="ja-JP" altLang="en-US" sz="1100">
              <a:solidFill>
                <a:srgbClr val="FF0000"/>
              </a:solidFill>
            </a:rPr>
            <a:t>％</a:t>
          </a:r>
          <a:r>
            <a:rPr kumimoji="1" lang="en-US" altLang="ja-JP" sz="1100">
              <a:solidFill>
                <a:srgbClr val="FF0000"/>
              </a:solidFill>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Amo(0.1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)Amo(50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Cro(0.1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)Cro(50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Tre(0.1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)Tre(50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Act(0.1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)Act(50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rgbClr val="FF0000"/>
              </a:solidFill>
              <a:effectLst/>
              <a:latin typeface="+mn-lt"/>
              <a:ea typeface="+mn-ea"/>
              <a:cs typeface="+mn-cs"/>
            </a:rPr>
            <a:t>Ant(0.1</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)Ant(50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100</a:t>
          </a:r>
          <a:r>
            <a:rPr kumimoji="1" lang="ja-JP" altLang="ja-JP" sz="1100">
              <a:solidFill>
                <a:srgbClr val="FF0000"/>
              </a:solidFill>
              <a:effectLst/>
              <a:latin typeface="+mn-lt"/>
              <a:ea typeface="+mn-ea"/>
              <a:cs typeface="+mn-cs"/>
            </a:rPr>
            <a:t>％</a:t>
          </a:r>
          <a:r>
            <a:rPr kumimoji="1" lang="en-US" altLang="ja-JP" sz="1100">
              <a:solidFill>
                <a:srgbClr val="FF0000"/>
              </a:solidFill>
              <a:effectLst/>
              <a:latin typeface="+mn-lt"/>
              <a:ea typeface="+mn-ea"/>
              <a:cs typeface="+mn-cs"/>
            </a:rPr>
            <a:t>)</a:t>
          </a:r>
          <a:endParaRPr lang="ja-JP" altLang="ja-JP">
            <a:solidFill>
              <a:srgbClr val="FF0000"/>
            </a:solidFill>
            <a:effectLst/>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en-US" altLang="ja-JP" sz="1100">
            <a:solidFill>
              <a:srgbClr val="FF0000"/>
            </a:solidFill>
          </a:endParaRPr>
        </a:p>
        <a:p>
          <a:endParaRPr kumimoji="1" lang="ja-JP" altLang="en-US" sz="1100">
            <a:solidFill>
              <a:srgbClr val="FF0000"/>
            </a:solidFill>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nalysis@ecoyamasaki.co.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eco-hirotaya.jp" TargetMode="External"/><Relationship Id="rId1" Type="http://schemas.openxmlformats.org/officeDocument/2006/relationships/hyperlink" Target="mailto:info@ecoyamasaki.co.jp"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mailto:info@ecoyamasaki.co.jp"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mailto:info@ecoyamasaki.co.jp"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L94"/>
  <sheetViews>
    <sheetView tabSelected="1" view="pageBreakPreview" zoomScaleNormal="100" zoomScaleSheetLayoutView="100" workbookViewId="0">
      <selection activeCell="I53" sqref="I53"/>
    </sheetView>
  </sheetViews>
  <sheetFormatPr defaultColWidth="9" defaultRowHeight="25.5"/>
  <cols>
    <col min="1" max="1" width="3.125" style="159" customWidth="1"/>
    <col min="2" max="58" width="4.625" style="159" customWidth="1"/>
    <col min="59" max="88" width="3.125" style="159" customWidth="1"/>
    <col min="89" max="16384" width="9" style="159"/>
  </cols>
  <sheetData>
    <row r="1" spans="2:53" ht="38.25" customHeight="1">
      <c r="B1" s="18" t="s">
        <v>0</v>
      </c>
      <c r="Q1" s="159" t="s">
        <v>1</v>
      </c>
    </row>
    <row r="2" spans="2:53">
      <c r="B2" s="164" t="s">
        <v>2</v>
      </c>
      <c r="C2" s="164"/>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5"/>
      <c r="AW2" s="165"/>
      <c r="AX2" s="165"/>
      <c r="AY2" s="165"/>
      <c r="AZ2" s="165"/>
      <c r="BA2" s="165"/>
    </row>
    <row r="3" spans="2:53">
      <c r="K3" s="18" t="s">
        <v>252</v>
      </c>
    </row>
    <row r="4" spans="2:53">
      <c r="K4" s="18" t="s">
        <v>369</v>
      </c>
      <c r="O4" s="163" t="s">
        <v>310</v>
      </c>
    </row>
    <row r="5" spans="2:53">
      <c r="K5" s="18" t="s">
        <v>402</v>
      </c>
    </row>
    <row r="6" spans="2:53" ht="12.75" customHeight="1"/>
    <row r="7" spans="2:53" ht="29.25" customHeight="1">
      <c r="B7" s="184" t="s">
        <v>3</v>
      </c>
      <c r="C7" s="185"/>
      <c r="D7" s="186"/>
      <c r="E7" s="187" t="s">
        <v>4</v>
      </c>
      <c r="F7" s="188"/>
      <c r="G7" s="188"/>
      <c r="H7" s="188"/>
      <c r="I7" s="188"/>
      <c r="J7" s="188"/>
      <c r="K7" s="188"/>
      <c r="L7" s="188"/>
      <c r="M7" s="188"/>
      <c r="N7" s="188"/>
      <c r="O7" s="188"/>
      <c r="P7" s="188"/>
      <c r="Q7" s="188"/>
      <c r="R7" s="188"/>
      <c r="S7" s="188"/>
      <c r="T7" s="188"/>
      <c r="U7" s="188"/>
      <c r="V7" s="188"/>
      <c r="W7" s="188"/>
      <c r="X7" s="188"/>
      <c r="Y7" s="188"/>
      <c r="Z7" s="188"/>
      <c r="AA7" s="188"/>
      <c r="AB7" s="188"/>
      <c r="AC7" s="188"/>
      <c r="AD7" s="188"/>
      <c r="AE7" s="188"/>
      <c r="AF7" s="188"/>
      <c r="AG7" s="188"/>
      <c r="AH7" s="188"/>
      <c r="AI7" s="188"/>
      <c r="AJ7" s="188"/>
      <c r="AK7" s="188"/>
      <c r="AL7" s="188"/>
      <c r="AM7" s="188"/>
      <c r="AN7" s="188"/>
      <c r="AO7" s="189"/>
    </row>
    <row r="8" spans="2:53" ht="29.25" customHeight="1">
      <c r="B8" s="184" t="s">
        <v>5</v>
      </c>
      <c r="C8" s="185"/>
      <c r="D8" s="186"/>
      <c r="E8" s="187" t="s">
        <v>6</v>
      </c>
      <c r="F8" s="188"/>
      <c r="G8" s="188"/>
      <c r="H8" s="188"/>
      <c r="I8" s="188"/>
      <c r="J8" s="188"/>
      <c r="K8" s="188"/>
      <c r="L8" s="188"/>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9"/>
    </row>
    <row r="9" spans="2:53" ht="29.25" customHeight="1">
      <c r="B9" s="184" t="s">
        <v>7</v>
      </c>
      <c r="C9" s="185"/>
      <c r="D9" s="186"/>
      <c r="E9" s="187" t="s">
        <v>309</v>
      </c>
      <c r="F9" s="188"/>
      <c r="G9" s="188"/>
      <c r="H9" s="188"/>
      <c r="I9" s="188"/>
      <c r="J9" s="188"/>
      <c r="K9" s="188"/>
      <c r="L9" s="188"/>
      <c r="M9" s="188"/>
      <c r="N9" s="188"/>
      <c r="O9" s="188"/>
      <c r="P9" s="188"/>
      <c r="Q9" s="188"/>
      <c r="R9" s="188"/>
      <c r="S9" s="188"/>
      <c r="T9" s="188"/>
      <c r="U9" s="188"/>
      <c r="V9" s="188"/>
      <c r="W9" s="188"/>
      <c r="X9" s="188"/>
      <c r="Y9" s="188"/>
      <c r="Z9" s="188"/>
      <c r="AA9" s="188"/>
      <c r="AB9" s="188"/>
      <c r="AC9" s="188"/>
      <c r="AD9" s="188"/>
      <c r="AE9" s="188"/>
      <c r="AF9" s="188"/>
      <c r="AG9" s="188"/>
      <c r="AH9" s="188"/>
      <c r="AI9" s="188"/>
      <c r="AJ9" s="188"/>
      <c r="AK9" s="188"/>
      <c r="AL9" s="188"/>
      <c r="AM9" s="188"/>
      <c r="AN9" s="188"/>
      <c r="AO9" s="189"/>
    </row>
    <row r="10" spans="2:53" ht="29.25" customHeight="1">
      <c r="B10" s="184" t="s">
        <v>8</v>
      </c>
      <c r="C10" s="185"/>
      <c r="D10" s="186"/>
      <c r="E10" s="187" t="s">
        <v>9</v>
      </c>
      <c r="F10" s="188"/>
      <c r="G10" s="188"/>
      <c r="H10" s="188"/>
      <c r="I10" s="188"/>
      <c r="J10" s="188"/>
      <c r="K10" s="188"/>
      <c r="L10" s="188"/>
      <c r="M10" s="188"/>
      <c r="N10" s="188"/>
      <c r="O10" s="188"/>
      <c r="P10" s="188"/>
      <c r="Q10" s="188"/>
      <c r="R10" s="188"/>
      <c r="S10" s="188"/>
      <c r="T10" s="188"/>
      <c r="U10" s="188"/>
      <c r="V10" s="188"/>
      <c r="W10" s="188"/>
      <c r="X10" s="188"/>
      <c r="Y10" s="188"/>
      <c r="Z10" s="188"/>
      <c r="AA10" s="188"/>
      <c r="AB10" s="188"/>
      <c r="AC10" s="188"/>
      <c r="AD10" s="188"/>
      <c r="AE10" s="188"/>
      <c r="AF10" s="188"/>
      <c r="AG10" s="188"/>
      <c r="AH10" s="188"/>
      <c r="AI10" s="188"/>
      <c r="AJ10" s="188"/>
      <c r="AK10" s="188"/>
      <c r="AL10" s="188"/>
      <c r="AM10" s="188"/>
      <c r="AN10" s="188"/>
      <c r="AO10" s="189"/>
    </row>
    <row r="11" spans="2:53" ht="20.25" customHeight="1"/>
    <row r="12" spans="2:53">
      <c r="B12" s="190" t="s">
        <v>10</v>
      </c>
      <c r="C12" s="190"/>
      <c r="D12" s="190"/>
      <c r="E12" s="190"/>
      <c r="F12" s="190"/>
      <c r="G12" s="190"/>
      <c r="H12" s="190"/>
      <c r="I12" s="190"/>
      <c r="J12" s="190"/>
      <c r="K12" s="190"/>
      <c r="L12" s="190"/>
      <c r="M12" s="190"/>
      <c r="N12" s="190"/>
      <c r="O12" s="190"/>
      <c r="P12" s="190"/>
      <c r="Q12" s="190"/>
      <c r="R12" s="190"/>
      <c r="S12" s="190"/>
      <c r="T12" s="190"/>
      <c r="U12" s="190"/>
      <c r="V12" s="190"/>
      <c r="W12" s="190"/>
      <c r="X12" s="190"/>
      <c r="Y12" s="190"/>
    </row>
    <row r="13" spans="2:53">
      <c r="B13" s="166" t="s">
        <v>11</v>
      </c>
    </row>
    <row r="14" spans="2:53">
      <c r="B14" s="166" t="s">
        <v>377</v>
      </c>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row>
    <row r="15" spans="2:53">
      <c r="B15" s="166" t="s">
        <v>12</v>
      </c>
    </row>
    <row r="16" spans="2:53">
      <c r="B16" s="166" t="s">
        <v>378</v>
      </c>
    </row>
    <row r="17" spans="2:33">
      <c r="B17" s="166" t="s">
        <v>298</v>
      </c>
    </row>
    <row r="18" spans="2:33" ht="14.25" customHeight="1">
      <c r="B18" s="166"/>
    </row>
    <row r="19" spans="2:33">
      <c r="B19" s="166" t="s">
        <v>13</v>
      </c>
      <c r="C19" s="166"/>
      <c r="D19" s="166"/>
    </row>
    <row r="20" spans="2:33">
      <c r="B20" s="166" t="s">
        <v>14</v>
      </c>
      <c r="E20" s="166"/>
    </row>
    <row r="21" spans="2:33">
      <c r="B21" s="166" t="s">
        <v>303</v>
      </c>
      <c r="E21" s="166"/>
    </row>
    <row r="22" spans="2:33" ht="7.5" customHeight="1"/>
    <row r="23" spans="2:33" ht="26.25" thickBot="1">
      <c r="B23" s="190" t="s">
        <v>375</v>
      </c>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row>
    <row r="24" spans="2:33" ht="30.75" customHeight="1" thickTop="1">
      <c r="C24" s="191" t="s">
        <v>379</v>
      </c>
      <c r="D24" s="192"/>
      <c r="E24" s="192"/>
      <c r="F24" s="192"/>
      <c r="G24" s="192"/>
      <c r="H24" s="192"/>
      <c r="I24" s="192"/>
      <c r="J24" s="193"/>
      <c r="K24" s="194"/>
      <c r="L24" s="195"/>
      <c r="M24" s="195"/>
      <c r="N24" s="195"/>
      <c r="O24" s="195"/>
      <c r="P24" s="195"/>
      <c r="Q24" s="195"/>
      <c r="R24" s="195"/>
      <c r="S24" s="195"/>
      <c r="T24" s="195"/>
      <c r="U24" s="195"/>
      <c r="V24" s="195"/>
      <c r="W24" s="195"/>
      <c r="X24" s="195"/>
      <c r="Y24" s="195"/>
      <c r="Z24" s="195"/>
      <c r="AA24" s="195"/>
      <c r="AB24" s="195"/>
      <c r="AC24" s="195"/>
      <c r="AD24" s="195"/>
      <c r="AE24" s="196"/>
    </row>
    <row r="25" spans="2:33" ht="30.75" customHeight="1">
      <c r="C25" s="197" t="s">
        <v>380</v>
      </c>
      <c r="D25" s="198"/>
      <c r="E25" s="198"/>
      <c r="F25" s="198"/>
      <c r="G25" s="198"/>
      <c r="H25" s="198"/>
      <c r="I25" s="198"/>
      <c r="J25" s="199"/>
      <c r="K25" s="200"/>
      <c r="L25" s="201"/>
      <c r="M25" s="201"/>
      <c r="N25" s="201"/>
      <c r="O25" s="201"/>
      <c r="P25" s="201"/>
      <c r="Q25" s="201"/>
      <c r="R25" s="201"/>
      <c r="S25" s="201"/>
      <c r="T25" s="201"/>
      <c r="U25" s="201"/>
      <c r="V25" s="201"/>
      <c r="W25" s="201"/>
      <c r="X25" s="201"/>
      <c r="Y25" s="201"/>
      <c r="Z25" s="201"/>
      <c r="AA25" s="201"/>
      <c r="AB25" s="201"/>
      <c r="AC25" s="201"/>
      <c r="AD25" s="201"/>
      <c r="AE25" s="202"/>
    </row>
    <row r="26" spans="2:33" ht="30.75" customHeight="1">
      <c r="C26" s="197" t="s">
        <v>381</v>
      </c>
      <c r="D26" s="198"/>
      <c r="E26" s="198"/>
      <c r="F26" s="198"/>
      <c r="G26" s="198"/>
      <c r="H26" s="198"/>
      <c r="I26" s="198"/>
      <c r="J26" s="199"/>
      <c r="K26" s="200"/>
      <c r="L26" s="201"/>
      <c r="M26" s="201"/>
      <c r="N26" s="201"/>
      <c r="O26" s="201"/>
      <c r="P26" s="201"/>
      <c r="Q26" s="201"/>
      <c r="R26" s="201"/>
      <c r="S26" s="201"/>
      <c r="T26" s="201"/>
      <c r="U26" s="201"/>
      <c r="V26" s="201"/>
      <c r="W26" s="201"/>
      <c r="X26" s="201"/>
      <c r="Y26" s="201"/>
      <c r="Z26" s="201"/>
      <c r="AA26" s="201"/>
      <c r="AB26" s="201"/>
      <c r="AC26" s="201"/>
      <c r="AD26" s="201"/>
      <c r="AE26" s="202"/>
    </row>
    <row r="27" spans="2:33" ht="30.75" customHeight="1">
      <c r="C27" s="197" t="s">
        <v>382</v>
      </c>
      <c r="D27" s="198"/>
      <c r="E27" s="198"/>
      <c r="F27" s="198"/>
      <c r="G27" s="198"/>
      <c r="H27" s="198"/>
      <c r="I27" s="198"/>
      <c r="J27" s="199"/>
      <c r="K27" s="200"/>
      <c r="L27" s="201"/>
      <c r="M27" s="201"/>
      <c r="N27" s="201"/>
      <c r="O27" s="201"/>
      <c r="P27" s="201"/>
      <c r="Q27" s="201"/>
      <c r="R27" s="201"/>
      <c r="S27" s="201"/>
      <c r="T27" s="201"/>
      <c r="U27" s="201"/>
      <c r="V27" s="201"/>
      <c r="W27" s="201"/>
      <c r="X27" s="201"/>
      <c r="Y27" s="201"/>
      <c r="Z27" s="201"/>
      <c r="AA27" s="201"/>
      <c r="AB27" s="201"/>
      <c r="AC27" s="201"/>
      <c r="AD27" s="201"/>
      <c r="AE27" s="202"/>
    </row>
    <row r="28" spans="2:33" ht="30.75" customHeight="1">
      <c r="C28" s="197" t="s">
        <v>383</v>
      </c>
      <c r="D28" s="198"/>
      <c r="E28" s="198"/>
      <c r="F28" s="198"/>
      <c r="G28" s="198"/>
      <c r="H28" s="198"/>
      <c r="I28" s="198"/>
      <c r="J28" s="199"/>
      <c r="K28" s="200"/>
      <c r="L28" s="201"/>
      <c r="M28" s="201"/>
      <c r="N28" s="201"/>
      <c r="O28" s="201"/>
      <c r="P28" s="201"/>
      <c r="Q28" s="201"/>
      <c r="R28" s="201"/>
      <c r="S28" s="201"/>
      <c r="T28" s="201"/>
      <c r="U28" s="201"/>
      <c r="V28" s="201"/>
      <c r="W28" s="201"/>
      <c r="X28" s="201"/>
      <c r="Y28" s="201"/>
      <c r="Z28" s="201"/>
      <c r="AA28" s="201"/>
      <c r="AB28" s="201"/>
      <c r="AC28" s="201"/>
      <c r="AD28" s="201"/>
      <c r="AE28" s="202"/>
    </row>
    <row r="29" spans="2:33" ht="30.75" customHeight="1">
      <c r="C29" s="197" t="s">
        <v>384</v>
      </c>
      <c r="D29" s="198"/>
      <c r="E29" s="198"/>
      <c r="F29" s="198"/>
      <c r="G29" s="198"/>
      <c r="H29" s="198"/>
      <c r="I29" s="198"/>
      <c r="J29" s="199"/>
      <c r="K29" s="226"/>
      <c r="L29" s="201"/>
      <c r="M29" s="201"/>
      <c r="N29" s="201"/>
      <c r="O29" s="201"/>
      <c r="P29" s="201"/>
      <c r="Q29" s="201"/>
      <c r="R29" s="201"/>
      <c r="S29" s="201"/>
      <c r="T29" s="201"/>
      <c r="U29" s="201"/>
      <c r="V29" s="201"/>
      <c r="W29" s="201"/>
      <c r="X29" s="201"/>
      <c r="Y29" s="201"/>
      <c r="Z29" s="201"/>
      <c r="AA29" s="201"/>
      <c r="AB29" s="201"/>
      <c r="AC29" s="201"/>
      <c r="AD29" s="201"/>
      <c r="AE29" s="202"/>
    </row>
    <row r="30" spans="2:33" ht="30.75" customHeight="1">
      <c r="C30" s="197" t="s">
        <v>385</v>
      </c>
      <c r="D30" s="198"/>
      <c r="E30" s="198"/>
      <c r="F30" s="198"/>
      <c r="G30" s="198"/>
      <c r="H30" s="198"/>
      <c r="I30" s="198"/>
      <c r="J30" s="199"/>
      <c r="K30" s="200"/>
      <c r="L30" s="201"/>
      <c r="M30" s="201"/>
      <c r="N30" s="201"/>
      <c r="O30" s="201"/>
      <c r="P30" s="201"/>
      <c r="Q30" s="201"/>
      <c r="R30" s="201"/>
      <c r="S30" s="201"/>
      <c r="T30" s="201"/>
      <c r="U30" s="201"/>
      <c r="V30" s="201"/>
      <c r="W30" s="201"/>
      <c r="X30" s="201"/>
      <c r="Y30" s="201"/>
      <c r="Z30" s="201"/>
      <c r="AA30" s="201"/>
      <c r="AB30" s="201"/>
      <c r="AC30" s="201"/>
      <c r="AD30" s="201"/>
      <c r="AE30" s="202"/>
      <c r="AG30" s="167"/>
    </row>
    <row r="31" spans="2:33" ht="30.75" customHeight="1">
      <c r="C31" s="223" t="s">
        <v>386</v>
      </c>
      <c r="D31" s="224"/>
      <c r="E31" s="224"/>
      <c r="F31" s="224"/>
      <c r="G31" s="224"/>
      <c r="H31" s="224"/>
      <c r="I31" s="224"/>
      <c r="J31" s="225"/>
      <c r="K31" s="227"/>
      <c r="L31" s="201"/>
      <c r="M31" s="201"/>
      <c r="N31" s="201"/>
      <c r="O31" s="201"/>
      <c r="P31" s="201"/>
      <c r="Q31" s="201"/>
      <c r="R31" s="201"/>
      <c r="S31" s="201"/>
      <c r="T31" s="201"/>
      <c r="U31" s="201"/>
      <c r="V31" s="201"/>
      <c r="W31" s="201"/>
      <c r="X31" s="201"/>
      <c r="Y31" s="201"/>
      <c r="Z31" s="201"/>
      <c r="AA31" s="201"/>
      <c r="AB31" s="201"/>
      <c r="AC31" s="201"/>
      <c r="AD31" s="201"/>
      <c r="AE31" s="202"/>
    </row>
    <row r="32" spans="2:33" ht="30.75" customHeight="1">
      <c r="C32" s="223" t="s">
        <v>387</v>
      </c>
      <c r="D32" s="224"/>
      <c r="E32" s="224"/>
      <c r="F32" s="224"/>
      <c r="G32" s="224"/>
      <c r="H32" s="224"/>
      <c r="I32" s="224"/>
      <c r="J32" s="225"/>
      <c r="K32" s="228"/>
      <c r="L32" s="229"/>
      <c r="M32" s="229"/>
      <c r="N32" s="229"/>
      <c r="O32" s="229"/>
      <c r="P32" s="229"/>
      <c r="Q32" s="229"/>
      <c r="R32" s="229"/>
      <c r="S32" s="229"/>
      <c r="T32" s="229"/>
      <c r="U32" s="229"/>
      <c r="V32" s="229"/>
      <c r="W32" s="229"/>
      <c r="X32" s="229"/>
      <c r="Y32" s="229"/>
      <c r="Z32" s="229"/>
      <c r="AA32" s="229"/>
      <c r="AB32" s="229"/>
      <c r="AC32" s="229"/>
      <c r="AD32" s="229"/>
      <c r="AE32" s="230"/>
    </row>
    <row r="33" spans="2:60" ht="30.75" customHeight="1">
      <c r="C33" s="245" t="s">
        <v>388</v>
      </c>
      <c r="D33" s="246"/>
      <c r="E33" s="246"/>
      <c r="F33" s="246"/>
      <c r="G33" s="246"/>
      <c r="H33" s="246"/>
      <c r="I33" s="246"/>
      <c r="J33" s="246"/>
      <c r="K33" s="249"/>
      <c r="L33" s="250"/>
      <c r="M33" s="250"/>
      <c r="N33" s="250"/>
      <c r="O33" s="250"/>
      <c r="P33" s="250"/>
      <c r="Q33" s="250"/>
      <c r="R33" s="250"/>
      <c r="S33" s="250"/>
      <c r="T33" s="250"/>
      <c r="U33" s="250"/>
      <c r="V33" s="250"/>
      <c r="W33" s="250"/>
      <c r="X33" s="250"/>
      <c r="Y33" s="250"/>
      <c r="Z33" s="250"/>
      <c r="AA33" s="250"/>
      <c r="AB33" s="250"/>
      <c r="AC33" s="250"/>
      <c r="AD33" s="250"/>
      <c r="AE33" s="251"/>
    </row>
    <row r="34" spans="2:60" ht="30.75" customHeight="1">
      <c r="C34" s="255" t="s">
        <v>376</v>
      </c>
      <c r="D34" s="256"/>
      <c r="E34" s="256"/>
      <c r="F34" s="256"/>
      <c r="G34" s="256"/>
      <c r="H34" s="256"/>
      <c r="I34" s="256"/>
      <c r="J34" s="257"/>
      <c r="K34" s="249"/>
      <c r="L34" s="258"/>
      <c r="M34" s="258"/>
      <c r="N34" s="258"/>
      <c r="O34" s="258"/>
      <c r="P34" s="258"/>
      <c r="Q34" s="258"/>
      <c r="R34" s="258"/>
      <c r="S34" s="258"/>
      <c r="T34" s="258"/>
      <c r="U34" s="258"/>
      <c r="V34" s="258"/>
      <c r="W34" s="258"/>
      <c r="X34" s="258"/>
      <c r="Y34" s="258"/>
      <c r="Z34" s="258"/>
      <c r="AA34" s="258"/>
      <c r="AB34" s="258"/>
      <c r="AC34" s="258"/>
      <c r="AD34" s="258"/>
      <c r="AE34" s="259"/>
    </row>
    <row r="35" spans="2:60" ht="30.75" customHeight="1" thickBot="1">
      <c r="C35" s="247" t="s">
        <v>297</v>
      </c>
      <c r="D35" s="248"/>
      <c r="E35" s="248"/>
      <c r="F35" s="248"/>
      <c r="G35" s="248"/>
      <c r="H35" s="248"/>
      <c r="I35" s="248"/>
      <c r="J35" s="248"/>
      <c r="K35" s="252"/>
      <c r="L35" s="253"/>
      <c r="M35" s="253"/>
      <c r="N35" s="253"/>
      <c r="O35" s="253"/>
      <c r="P35" s="253"/>
      <c r="Q35" s="253"/>
      <c r="R35" s="253"/>
      <c r="S35" s="253"/>
      <c r="T35" s="253"/>
      <c r="U35" s="253"/>
      <c r="V35" s="253"/>
      <c r="W35" s="253"/>
      <c r="X35" s="253"/>
      <c r="Y35" s="253"/>
      <c r="Z35" s="253"/>
      <c r="AA35" s="253"/>
      <c r="AB35" s="253"/>
      <c r="AC35" s="253"/>
      <c r="AD35" s="253"/>
      <c r="AE35" s="254"/>
    </row>
    <row r="36" spans="2:60" ht="15" customHeight="1" thickTop="1"/>
    <row r="37" spans="2:60">
      <c r="B37" s="190" t="s">
        <v>15</v>
      </c>
      <c r="C37" s="190"/>
      <c r="D37" s="190"/>
      <c r="E37" s="190"/>
      <c r="F37" s="190"/>
      <c r="G37" s="190"/>
      <c r="H37" s="190"/>
      <c r="I37" s="190"/>
      <c r="J37" s="190"/>
      <c r="K37" s="190"/>
      <c r="L37" s="190"/>
      <c r="M37" s="190"/>
      <c r="N37" s="190"/>
      <c r="O37" s="190"/>
      <c r="P37" s="190"/>
      <c r="Q37" s="190"/>
      <c r="R37" s="190"/>
      <c r="S37" s="190"/>
      <c r="T37" s="190"/>
      <c r="U37" s="190"/>
      <c r="V37" s="190"/>
      <c r="W37" s="190"/>
      <c r="X37" s="190"/>
      <c r="Y37" s="190"/>
    </row>
    <row r="38" spans="2:60" ht="19.5" customHeight="1" thickBot="1">
      <c r="C38" s="18" t="s">
        <v>16</v>
      </c>
    </row>
    <row r="39" spans="2:60" ht="20.25" customHeight="1">
      <c r="C39" s="231" t="s">
        <v>389</v>
      </c>
      <c r="D39" s="232"/>
      <c r="E39" s="232"/>
      <c r="F39" s="232"/>
      <c r="G39" s="232"/>
      <c r="H39" s="232"/>
      <c r="I39" s="233"/>
      <c r="J39" s="234" t="s">
        <v>195</v>
      </c>
      <c r="K39" s="235"/>
      <c r="L39" s="235"/>
      <c r="M39" s="235"/>
      <c r="N39" s="235"/>
      <c r="O39" s="235"/>
      <c r="P39" s="235"/>
      <c r="Q39" s="235"/>
      <c r="R39" s="235"/>
      <c r="S39" s="235"/>
      <c r="T39" s="235"/>
      <c r="U39" s="235"/>
      <c r="V39" s="235"/>
      <c r="W39" s="235"/>
      <c r="X39" s="235"/>
      <c r="Y39" s="235"/>
      <c r="Z39" s="235"/>
      <c r="AA39" s="235"/>
      <c r="AB39" s="235"/>
      <c r="AC39" s="235"/>
      <c r="AD39" s="235"/>
      <c r="AE39" s="236"/>
      <c r="AF39" s="203" t="str">
        <f>IF(J39="特急納期","特急が指定されています","")</f>
        <v/>
      </c>
      <c r="AG39" s="204"/>
      <c r="AH39" s="204"/>
      <c r="AI39" s="204"/>
      <c r="AJ39" s="204"/>
      <c r="AK39" s="204"/>
      <c r="AL39" s="204"/>
      <c r="AM39" s="204"/>
      <c r="AN39" s="204"/>
      <c r="AO39" s="204"/>
      <c r="AP39" s="204"/>
      <c r="AQ39" s="204"/>
      <c r="AR39" s="204"/>
      <c r="AS39" s="204"/>
      <c r="AT39" s="18"/>
      <c r="AU39" s="18"/>
      <c r="AV39" s="18"/>
      <c r="AW39" s="18"/>
      <c r="AX39" s="18"/>
      <c r="AY39" s="18"/>
      <c r="AZ39" s="18"/>
      <c r="BA39" s="18"/>
      <c r="BB39" s="18"/>
      <c r="BC39" s="18"/>
    </row>
    <row r="40" spans="2:60" ht="20.25" customHeight="1">
      <c r="C40" s="217"/>
      <c r="D40" s="218"/>
      <c r="E40" s="218"/>
      <c r="F40" s="218"/>
      <c r="G40" s="218"/>
      <c r="H40" s="218"/>
      <c r="I40" s="219"/>
      <c r="J40" s="237"/>
      <c r="K40" s="238"/>
      <c r="L40" s="238"/>
      <c r="M40" s="238"/>
      <c r="N40" s="238"/>
      <c r="O40" s="238"/>
      <c r="P40" s="238"/>
      <c r="Q40" s="238"/>
      <c r="R40" s="238"/>
      <c r="S40" s="238"/>
      <c r="T40" s="238"/>
      <c r="U40" s="238"/>
      <c r="V40" s="238"/>
      <c r="W40" s="238"/>
      <c r="X40" s="238"/>
      <c r="Y40" s="238"/>
      <c r="Z40" s="238"/>
      <c r="AA40" s="238"/>
      <c r="AB40" s="238"/>
      <c r="AC40" s="238"/>
      <c r="AD40" s="238"/>
      <c r="AE40" s="239"/>
      <c r="AF40" s="203"/>
      <c r="AG40" s="204"/>
      <c r="AH40" s="204"/>
      <c r="AI40" s="204"/>
      <c r="AJ40" s="204"/>
      <c r="AK40" s="204"/>
      <c r="AL40" s="204"/>
      <c r="AM40" s="204"/>
      <c r="AN40" s="204"/>
      <c r="AO40" s="204"/>
      <c r="AP40" s="204"/>
      <c r="AQ40" s="204"/>
      <c r="AR40" s="204"/>
      <c r="AS40" s="204"/>
      <c r="AT40" s="18"/>
      <c r="AU40" s="18"/>
      <c r="AV40" s="18"/>
      <c r="AW40" s="18"/>
      <c r="AX40" s="18"/>
      <c r="AY40" s="18"/>
      <c r="AZ40" s="18"/>
      <c r="BA40" s="18"/>
      <c r="BB40" s="18"/>
      <c r="BC40" s="18"/>
    </row>
    <row r="41" spans="2:60" ht="20.25" customHeight="1">
      <c r="C41" s="160"/>
      <c r="D41" s="160"/>
      <c r="E41" s="160"/>
      <c r="F41" s="160"/>
      <c r="G41" s="160"/>
      <c r="H41" s="160"/>
      <c r="I41" s="160"/>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2"/>
      <c r="AG41" s="162"/>
      <c r="AH41" s="162"/>
      <c r="AI41" s="162"/>
      <c r="AJ41" s="162"/>
      <c r="AK41" s="162"/>
      <c r="AL41" s="162"/>
      <c r="AM41" s="162"/>
      <c r="AN41" s="162"/>
      <c r="AO41" s="162"/>
      <c r="AP41" s="162"/>
      <c r="AQ41" s="162"/>
      <c r="AR41" s="162"/>
      <c r="AS41" s="162"/>
      <c r="AT41" s="18"/>
      <c r="AU41" s="18"/>
      <c r="AV41" s="18"/>
      <c r="AW41" s="18"/>
      <c r="AX41" s="18"/>
      <c r="AY41" s="18"/>
      <c r="AZ41" s="18"/>
      <c r="BA41" s="18"/>
      <c r="BB41" s="18"/>
      <c r="BC41" s="18"/>
    </row>
    <row r="42" spans="2:60" ht="18" customHeight="1" thickBot="1">
      <c r="C42" s="18" t="s">
        <v>17</v>
      </c>
    </row>
    <row r="43" spans="2:60" ht="20.25" customHeight="1" thickTop="1">
      <c r="C43" s="205" t="s">
        <v>390</v>
      </c>
      <c r="D43" s="206"/>
      <c r="E43" s="206"/>
      <c r="F43" s="206"/>
      <c r="G43" s="206"/>
      <c r="H43" s="206"/>
      <c r="I43" s="207"/>
      <c r="J43" s="211"/>
      <c r="K43" s="211"/>
      <c r="L43" s="211"/>
      <c r="M43" s="211"/>
      <c r="N43" s="211"/>
      <c r="O43" s="211"/>
      <c r="P43" s="211"/>
      <c r="Q43" s="211"/>
      <c r="R43" s="211"/>
      <c r="S43" s="211"/>
      <c r="T43" s="211"/>
      <c r="U43" s="211"/>
      <c r="V43" s="211"/>
      <c r="W43" s="211"/>
      <c r="X43" s="211"/>
      <c r="Y43" s="211"/>
      <c r="Z43" s="211"/>
      <c r="AA43" s="211"/>
      <c r="AB43" s="211"/>
      <c r="AC43" s="211"/>
      <c r="AD43" s="213" t="s">
        <v>18</v>
      </c>
      <c r="AE43" s="214"/>
      <c r="BG43" s="169" t="s">
        <v>19</v>
      </c>
      <c r="BH43" s="169" t="s">
        <v>20</v>
      </c>
    </row>
    <row r="44" spans="2:60" ht="20.25" customHeight="1" thickBot="1">
      <c r="C44" s="208"/>
      <c r="D44" s="209"/>
      <c r="E44" s="209"/>
      <c r="F44" s="209"/>
      <c r="G44" s="209"/>
      <c r="H44" s="209"/>
      <c r="I44" s="210"/>
      <c r="J44" s="212"/>
      <c r="K44" s="212"/>
      <c r="L44" s="212"/>
      <c r="M44" s="212"/>
      <c r="N44" s="212"/>
      <c r="O44" s="212"/>
      <c r="P44" s="212"/>
      <c r="Q44" s="212"/>
      <c r="R44" s="212"/>
      <c r="S44" s="212"/>
      <c r="T44" s="212"/>
      <c r="U44" s="212"/>
      <c r="V44" s="212"/>
      <c r="W44" s="212"/>
      <c r="X44" s="212"/>
      <c r="Y44" s="212"/>
      <c r="Z44" s="212"/>
      <c r="AA44" s="212"/>
      <c r="AB44" s="212"/>
      <c r="AC44" s="212"/>
      <c r="AD44" s="215"/>
      <c r="AE44" s="216"/>
      <c r="BG44" s="169">
        <v>0</v>
      </c>
      <c r="BH44" s="169">
        <v>1</v>
      </c>
    </row>
    <row r="45" spans="2:60" ht="26.25" thickTop="1">
      <c r="C45" s="217" t="s">
        <v>391</v>
      </c>
      <c r="D45" s="218"/>
      <c r="E45" s="218"/>
      <c r="F45" s="218"/>
      <c r="G45" s="218"/>
      <c r="H45" s="218"/>
      <c r="I45" s="219"/>
      <c r="J45" s="220" t="s">
        <v>196</v>
      </c>
      <c r="K45" s="221"/>
      <c r="L45" s="221"/>
      <c r="M45" s="221"/>
      <c r="N45" s="221"/>
      <c r="O45" s="221"/>
      <c r="P45" s="221"/>
      <c r="Q45" s="221"/>
      <c r="R45" s="221"/>
      <c r="S45" s="221"/>
      <c r="T45" s="221"/>
      <c r="U45" s="221"/>
      <c r="V45" s="221"/>
      <c r="W45" s="221"/>
      <c r="X45" s="221"/>
      <c r="Y45" s="221"/>
      <c r="Z45" s="221"/>
      <c r="AA45" s="221"/>
      <c r="AB45" s="221"/>
      <c r="AC45" s="221"/>
      <c r="AD45" s="221"/>
      <c r="AE45" s="222"/>
      <c r="AF45" s="203" t="str">
        <f>IF(J45="紙を郵送","普通郵便による郵送のため、最大5日かかります","")</f>
        <v/>
      </c>
      <c r="AG45" s="204"/>
      <c r="AH45" s="204"/>
      <c r="AI45" s="204"/>
      <c r="AJ45" s="204"/>
      <c r="AK45" s="204"/>
      <c r="AL45" s="204"/>
      <c r="AM45" s="204"/>
      <c r="AN45" s="204"/>
      <c r="AO45" s="204"/>
      <c r="AP45" s="204"/>
      <c r="AQ45" s="204"/>
      <c r="AR45" s="204"/>
      <c r="AS45" s="204"/>
      <c r="AT45" s="204"/>
      <c r="AU45" s="204"/>
      <c r="AV45" s="204"/>
      <c r="AW45" s="204"/>
      <c r="AX45" s="204"/>
      <c r="AY45" s="204"/>
      <c r="AZ45" s="204"/>
      <c r="BA45" s="204"/>
      <c r="BB45" s="204"/>
      <c r="BC45" s="204"/>
      <c r="BD45" s="204"/>
      <c r="BE45" s="204"/>
      <c r="BG45" s="169"/>
      <c r="BH45" s="169">
        <v>2</v>
      </c>
    </row>
    <row r="46" spans="2:60" ht="26.25" thickBot="1">
      <c r="C46" s="261" t="s">
        <v>21</v>
      </c>
      <c r="D46" s="262"/>
      <c r="E46" s="262"/>
      <c r="F46" s="262"/>
      <c r="G46" s="262"/>
      <c r="H46" s="262"/>
      <c r="I46" s="263"/>
      <c r="J46" s="264">
        <v>0</v>
      </c>
      <c r="K46" s="265"/>
      <c r="L46" s="265"/>
      <c r="M46" s="265"/>
      <c r="N46" s="265"/>
      <c r="O46" s="265"/>
      <c r="P46" s="265"/>
      <c r="Q46" s="265"/>
      <c r="R46" s="265"/>
      <c r="S46" s="265"/>
      <c r="T46" s="265"/>
      <c r="U46" s="265"/>
      <c r="V46" s="265"/>
      <c r="W46" s="265"/>
      <c r="X46" s="265"/>
      <c r="Y46" s="265"/>
      <c r="Z46" s="265"/>
      <c r="AA46" s="265"/>
      <c r="AB46" s="265"/>
      <c r="AC46" s="265"/>
      <c r="AD46" s="265"/>
      <c r="AE46" s="266"/>
      <c r="AF46" s="203" t="str">
        <f>IF(J45="PDF納品","部数選択は不要です","")</f>
        <v>部数選択は不要です</v>
      </c>
      <c r="AG46" s="204"/>
      <c r="AH46" s="204"/>
      <c r="AI46" s="204"/>
      <c r="AJ46" s="204"/>
      <c r="AK46" s="204"/>
      <c r="AL46" s="204"/>
      <c r="AM46" s="204"/>
      <c r="AN46" s="204"/>
      <c r="AO46" s="204"/>
      <c r="AP46" s="204"/>
      <c r="AQ46" s="204"/>
      <c r="AR46" s="204"/>
      <c r="AS46" s="204"/>
      <c r="BG46" s="169"/>
      <c r="BH46" s="169">
        <v>3</v>
      </c>
    </row>
    <row r="47" spans="2:60">
      <c r="C47" s="160"/>
      <c r="D47" s="160"/>
      <c r="E47" s="160"/>
      <c r="F47" s="160"/>
      <c r="G47" s="160"/>
      <c r="H47" s="160"/>
      <c r="I47" s="160"/>
      <c r="J47" s="160"/>
      <c r="K47" s="160"/>
      <c r="L47" s="170"/>
      <c r="M47" s="170"/>
      <c r="N47" s="170"/>
      <c r="O47" s="170"/>
      <c r="P47" s="170"/>
      <c r="Q47" s="170"/>
      <c r="R47" s="170"/>
      <c r="S47" s="170"/>
      <c r="T47" s="170"/>
      <c r="U47" s="170"/>
      <c r="V47" s="170"/>
      <c r="W47" s="170"/>
      <c r="X47" s="170"/>
      <c r="Y47" s="170"/>
      <c r="Z47" s="170"/>
      <c r="AA47" s="170"/>
      <c r="AB47" s="170"/>
      <c r="AC47" s="170"/>
      <c r="AD47" s="170"/>
      <c r="AE47" s="170"/>
      <c r="AF47" s="162"/>
      <c r="AG47" s="162"/>
      <c r="AH47" s="162"/>
      <c r="AI47" s="162"/>
      <c r="AJ47" s="162"/>
      <c r="AK47" s="162"/>
      <c r="AL47" s="162"/>
      <c r="AM47" s="162"/>
      <c r="AN47" s="162"/>
      <c r="AO47" s="162"/>
      <c r="AP47" s="162"/>
      <c r="AQ47" s="162"/>
      <c r="AR47" s="162"/>
      <c r="AS47" s="162"/>
      <c r="BG47" s="169"/>
      <c r="BH47" s="169"/>
    </row>
    <row r="48" spans="2:60" ht="18" customHeight="1" thickBot="1">
      <c r="C48" s="18" t="s">
        <v>22</v>
      </c>
    </row>
    <row r="49" spans="2:90" ht="26.25" thickBot="1">
      <c r="C49" s="267" t="s">
        <v>392</v>
      </c>
      <c r="D49" s="268"/>
      <c r="E49" s="268"/>
      <c r="F49" s="268"/>
      <c r="G49" s="268"/>
      <c r="H49" s="268"/>
      <c r="I49" s="269"/>
      <c r="J49" s="270" t="s">
        <v>23</v>
      </c>
      <c r="K49" s="271"/>
      <c r="L49" s="271"/>
      <c r="M49" s="271"/>
      <c r="N49" s="271"/>
      <c r="O49" s="271"/>
      <c r="P49" s="271"/>
      <c r="Q49" s="271"/>
      <c r="R49" s="271"/>
      <c r="S49" s="271"/>
      <c r="T49" s="271"/>
      <c r="U49" s="271"/>
      <c r="V49" s="271"/>
      <c r="W49" s="271"/>
      <c r="X49" s="271"/>
      <c r="Y49" s="271"/>
      <c r="Z49" s="271"/>
      <c r="AA49" s="271"/>
      <c r="AB49" s="271"/>
      <c r="AC49" s="271"/>
      <c r="AD49" s="271"/>
      <c r="AE49" s="272"/>
      <c r="AF49" s="203" t="str">
        <f>IF(J49="要返却","貴社に着払いにて返送いたします","")</f>
        <v/>
      </c>
      <c r="AG49" s="204"/>
      <c r="AH49" s="204"/>
      <c r="AI49" s="204"/>
      <c r="AJ49" s="204"/>
      <c r="AK49" s="204"/>
      <c r="AL49" s="204"/>
      <c r="AM49" s="204"/>
      <c r="AN49" s="204"/>
      <c r="AO49" s="204"/>
      <c r="AP49" s="204"/>
      <c r="AQ49" s="204"/>
      <c r="AR49" s="204"/>
      <c r="AS49" s="204"/>
      <c r="AT49" s="204"/>
      <c r="AU49" s="204"/>
    </row>
    <row r="51" spans="2:90" ht="26.25" thickBot="1">
      <c r="B51" s="190" t="s">
        <v>24</v>
      </c>
      <c r="C51" s="190"/>
      <c r="D51" s="190"/>
      <c r="E51" s="190"/>
      <c r="F51" s="190"/>
      <c r="G51" s="190"/>
      <c r="H51" s="190"/>
      <c r="I51" s="190"/>
      <c r="J51" s="190"/>
      <c r="K51" s="190"/>
      <c r="L51" s="190"/>
      <c r="M51" s="190"/>
      <c r="N51" s="190"/>
      <c r="O51" s="190"/>
      <c r="P51" s="190"/>
      <c r="Q51" s="190"/>
      <c r="R51" s="190"/>
      <c r="S51" s="190"/>
      <c r="T51" s="190"/>
      <c r="U51" s="190"/>
      <c r="V51" s="190"/>
      <c r="W51" s="190"/>
      <c r="X51" s="190"/>
      <c r="Y51" s="190"/>
    </row>
    <row r="52" spans="2:90" ht="27" thickTop="1" thickBot="1">
      <c r="C52" s="240" t="s">
        <v>407</v>
      </c>
      <c r="D52" s="241"/>
      <c r="E52" s="241"/>
      <c r="F52" s="241"/>
      <c r="G52" s="241"/>
      <c r="H52" s="241"/>
      <c r="I52" s="241"/>
      <c r="J52" s="242"/>
      <c r="K52" s="243"/>
      <c r="L52" s="243"/>
      <c r="M52" s="243"/>
      <c r="N52" s="243"/>
      <c r="O52" s="243"/>
      <c r="P52" s="243"/>
      <c r="Q52" s="243"/>
      <c r="R52" s="243"/>
      <c r="S52" s="243"/>
      <c r="T52" s="243"/>
      <c r="U52" s="243"/>
      <c r="V52" s="243"/>
      <c r="W52" s="243"/>
      <c r="X52" s="243"/>
      <c r="Y52" s="243"/>
      <c r="Z52" s="243"/>
      <c r="AA52" s="243"/>
      <c r="AB52" s="243"/>
      <c r="AC52" s="243"/>
      <c r="AD52" s="243"/>
      <c r="AE52" s="243"/>
      <c r="AF52" s="243"/>
      <c r="AG52" s="243"/>
      <c r="AH52" s="243"/>
      <c r="AI52" s="243"/>
      <c r="AJ52" s="243"/>
      <c r="AK52" s="244"/>
    </row>
    <row r="53" spans="2:90" ht="26.25" thickTop="1"/>
    <row r="54" spans="2:90">
      <c r="B54" s="190" t="s">
        <v>25</v>
      </c>
      <c r="C54" s="190"/>
      <c r="D54" s="190"/>
      <c r="E54" s="190"/>
      <c r="F54" s="190"/>
      <c r="G54" s="190"/>
      <c r="H54" s="190"/>
      <c r="I54" s="190"/>
      <c r="J54" s="190"/>
      <c r="K54" s="190"/>
      <c r="L54" s="190"/>
      <c r="M54" s="190"/>
      <c r="N54" s="190"/>
      <c r="O54" s="190"/>
      <c r="P54" s="190"/>
      <c r="Q54" s="190"/>
      <c r="R54" s="190"/>
      <c r="S54" s="190"/>
      <c r="T54" s="190"/>
      <c r="U54" s="190"/>
      <c r="V54" s="190"/>
      <c r="W54" s="190"/>
      <c r="X54" s="190"/>
      <c r="Y54" s="190"/>
    </row>
    <row r="55" spans="2:90">
      <c r="B55" s="159" t="s">
        <v>26</v>
      </c>
    </row>
    <row r="56" spans="2:90">
      <c r="B56" s="159" t="s">
        <v>27</v>
      </c>
    </row>
    <row r="57" spans="2:90" ht="25.5" customHeight="1">
      <c r="B57" s="260" t="s">
        <v>28</v>
      </c>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row>
    <row r="58" spans="2:90" ht="25.5" customHeight="1">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row>
    <row r="59" spans="2:90" ht="25.5" customHeight="1">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row>
    <row r="60" spans="2:90" ht="25.5" customHeight="1">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row>
    <row r="61" spans="2:90" ht="25.5" customHeight="1">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c r="AA61" s="260"/>
      <c r="AB61" s="260"/>
      <c r="AC61" s="260"/>
      <c r="AD61" s="260"/>
      <c r="AE61" s="260"/>
      <c r="AF61" s="260"/>
      <c r="AG61" s="260"/>
      <c r="AH61" s="260"/>
      <c r="AI61" s="260"/>
      <c r="AJ61" s="260"/>
      <c r="AK61" s="260"/>
      <c r="AL61" s="260"/>
      <c r="AM61" s="260"/>
      <c r="AN61" s="260"/>
      <c r="AO61" s="260"/>
      <c r="AP61" s="260"/>
      <c r="AQ61" s="260"/>
      <c r="AR61" s="260"/>
      <c r="AS61" s="260"/>
      <c r="AT61" s="260"/>
      <c r="AU61" s="260"/>
    </row>
    <row r="62" spans="2:90" ht="45" customHeight="1" thickBot="1">
      <c r="C62" s="171" t="s">
        <v>393</v>
      </c>
      <c r="AX62" s="273" t="s">
        <v>29</v>
      </c>
      <c r="AY62" s="273"/>
      <c r="AZ62" s="273"/>
      <c r="BA62" s="273"/>
      <c r="BB62" s="273"/>
      <c r="BC62" s="273"/>
    </row>
    <row r="63" spans="2:90" ht="18.75" customHeight="1" thickTop="1">
      <c r="B63" s="274" t="s">
        <v>30</v>
      </c>
      <c r="C63" s="275"/>
      <c r="D63" s="278" t="s">
        <v>31</v>
      </c>
      <c r="E63" s="279"/>
      <c r="F63" s="279"/>
      <c r="G63" s="279"/>
      <c r="H63" s="279"/>
      <c r="I63" s="279"/>
      <c r="J63" s="279"/>
      <c r="K63" s="279"/>
      <c r="L63" s="279"/>
      <c r="M63" s="279"/>
      <c r="N63" s="279"/>
      <c r="O63" s="279"/>
      <c r="P63" s="279"/>
      <c r="Q63" s="279"/>
      <c r="R63" s="174" t="s">
        <v>32</v>
      </c>
      <c r="S63" s="175"/>
      <c r="T63" s="175"/>
      <c r="U63" s="175"/>
      <c r="V63" s="175"/>
      <c r="W63" s="175"/>
      <c r="X63" s="175"/>
      <c r="Y63" s="176"/>
      <c r="Z63" s="174" t="s">
        <v>33</v>
      </c>
      <c r="AA63" s="175"/>
      <c r="AB63" s="175"/>
      <c r="AC63" s="175"/>
      <c r="AD63" s="175"/>
      <c r="AE63" s="176"/>
      <c r="AF63" s="175" t="s">
        <v>184</v>
      </c>
      <c r="AG63" s="175"/>
      <c r="AH63" s="175"/>
      <c r="AI63" s="175"/>
      <c r="AJ63" s="175"/>
      <c r="AK63" s="176"/>
      <c r="AL63" s="282" t="s">
        <v>372</v>
      </c>
      <c r="AM63" s="283"/>
      <c r="AN63" s="283"/>
      <c r="AO63" s="283"/>
      <c r="AP63" s="283"/>
      <c r="AQ63" s="283"/>
      <c r="AR63" s="283"/>
      <c r="AS63" s="283"/>
      <c r="AT63" s="283"/>
      <c r="AU63" s="284"/>
      <c r="AW63" s="288" t="s">
        <v>34</v>
      </c>
      <c r="AX63" s="235"/>
      <c r="AY63" s="235"/>
      <c r="AZ63" s="235"/>
      <c r="BA63" s="235"/>
      <c r="BB63" s="235"/>
      <c r="BC63" s="235"/>
      <c r="BD63" s="235"/>
      <c r="BE63" s="235"/>
      <c r="BF63" s="235"/>
      <c r="BG63" s="235"/>
      <c r="BH63" s="235"/>
      <c r="BI63" s="235"/>
      <c r="BJ63" s="235"/>
      <c r="BK63" s="235"/>
      <c r="BL63" s="235"/>
      <c r="BM63" s="235"/>
      <c r="BN63" s="235"/>
      <c r="BO63" s="235"/>
      <c r="BP63" s="235"/>
      <c r="BQ63" s="235"/>
      <c r="BR63" s="235"/>
      <c r="BS63" s="235"/>
      <c r="BT63" s="235"/>
      <c r="BU63" s="235"/>
      <c r="BV63" s="235"/>
      <c r="BW63" s="235"/>
      <c r="BX63" s="235"/>
      <c r="BY63" s="236"/>
      <c r="CL63" s="160"/>
    </row>
    <row r="64" spans="2:90" ht="18.75" customHeight="1" thickBot="1">
      <c r="B64" s="276"/>
      <c r="C64" s="277"/>
      <c r="D64" s="280"/>
      <c r="E64" s="281"/>
      <c r="F64" s="281"/>
      <c r="G64" s="281"/>
      <c r="H64" s="281"/>
      <c r="I64" s="281"/>
      <c r="J64" s="281"/>
      <c r="K64" s="281"/>
      <c r="L64" s="281"/>
      <c r="M64" s="281"/>
      <c r="N64" s="281"/>
      <c r="O64" s="281"/>
      <c r="P64" s="281"/>
      <c r="Q64" s="281"/>
      <c r="R64" s="177"/>
      <c r="S64" s="178"/>
      <c r="T64" s="178"/>
      <c r="U64" s="178"/>
      <c r="V64" s="178"/>
      <c r="W64" s="178"/>
      <c r="X64" s="178"/>
      <c r="Y64" s="179"/>
      <c r="Z64" s="177"/>
      <c r="AA64" s="178"/>
      <c r="AB64" s="178"/>
      <c r="AC64" s="178"/>
      <c r="AD64" s="178"/>
      <c r="AE64" s="179"/>
      <c r="AF64" s="178"/>
      <c r="AG64" s="178"/>
      <c r="AH64" s="178"/>
      <c r="AI64" s="178"/>
      <c r="AJ64" s="178"/>
      <c r="AK64" s="179"/>
      <c r="AL64" s="285"/>
      <c r="AM64" s="286"/>
      <c r="AN64" s="286"/>
      <c r="AO64" s="286"/>
      <c r="AP64" s="286"/>
      <c r="AQ64" s="286"/>
      <c r="AR64" s="286"/>
      <c r="AS64" s="286"/>
      <c r="AT64" s="286"/>
      <c r="AU64" s="287"/>
      <c r="AW64" s="289"/>
      <c r="AX64" s="290"/>
      <c r="AY64" s="290"/>
      <c r="AZ64" s="290"/>
      <c r="BA64" s="290"/>
      <c r="BB64" s="290"/>
      <c r="BC64" s="290"/>
      <c r="BD64" s="290"/>
      <c r="BE64" s="290"/>
      <c r="BF64" s="290"/>
      <c r="BG64" s="290"/>
      <c r="BH64" s="290"/>
      <c r="BI64" s="290"/>
      <c r="BJ64" s="290"/>
      <c r="BK64" s="290"/>
      <c r="BL64" s="290"/>
      <c r="BM64" s="290"/>
      <c r="BN64" s="290"/>
      <c r="BO64" s="290"/>
      <c r="BP64" s="290"/>
      <c r="BQ64" s="290"/>
      <c r="BR64" s="290"/>
      <c r="BS64" s="290"/>
      <c r="BT64" s="290"/>
      <c r="BU64" s="290"/>
      <c r="BV64" s="290"/>
      <c r="BW64" s="290"/>
      <c r="BX64" s="290"/>
      <c r="BY64" s="291"/>
      <c r="CL64" s="160"/>
    </row>
    <row r="65" spans="2:88" ht="30" customHeight="1" thickTop="1">
      <c r="B65" s="295">
        <v>1</v>
      </c>
      <c r="C65" s="296"/>
      <c r="D65" s="297"/>
      <c r="E65" s="297"/>
      <c r="F65" s="297"/>
      <c r="G65" s="297"/>
      <c r="H65" s="297"/>
      <c r="I65" s="297"/>
      <c r="J65" s="297"/>
      <c r="K65" s="297"/>
      <c r="L65" s="297"/>
      <c r="M65" s="297"/>
      <c r="N65" s="297"/>
      <c r="O65" s="297"/>
      <c r="P65" s="297"/>
      <c r="Q65" s="297"/>
      <c r="R65" s="298"/>
      <c r="S65" s="299"/>
      <c r="T65" s="299"/>
      <c r="U65" s="299"/>
      <c r="V65" s="299"/>
      <c r="W65" s="299"/>
      <c r="X65" s="299"/>
      <c r="Y65" s="300"/>
      <c r="Z65" s="180"/>
      <c r="AA65" s="181"/>
      <c r="AB65" s="181"/>
      <c r="AC65" s="181"/>
      <c r="AD65" s="181"/>
      <c r="AE65" s="181"/>
      <c r="AF65" s="180"/>
      <c r="AG65" s="181"/>
      <c r="AH65" s="181"/>
      <c r="AI65" s="181"/>
      <c r="AJ65" s="181"/>
      <c r="AK65" s="181"/>
      <c r="AL65" s="180"/>
      <c r="AM65" s="181"/>
      <c r="AN65" s="181"/>
      <c r="AO65" s="181"/>
      <c r="AP65" s="181"/>
      <c r="AQ65" s="181"/>
      <c r="AR65" s="181"/>
      <c r="AS65" s="181"/>
      <c r="AT65" s="181"/>
      <c r="AU65" s="301"/>
      <c r="AW65" s="289"/>
      <c r="AX65" s="290"/>
      <c r="AY65" s="290"/>
      <c r="AZ65" s="290"/>
      <c r="BA65" s="290"/>
      <c r="BB65" s="290"/>
      <c r="BC65" s="290"/>
      <c r="BD65" s="290"/>
      <c r="BE65" s="290"/>
      <c r="BF65" s="290"/>
      <c r="BG65" s="290"/>
      <c r="BH65" s="290"/>
      <c r="BI65" s="290"/>
      <c r="BJ65" s="290"/>
      <c r="BK65" s="290"/>
      <c r="BL65" s="290"/>
      <c r="BM65" s="290"/>
      <c r="BN65" s="290"/>
      <c r="BO65" s="290"/>
      <c r="BP65" s="290"/>
      <c r="BQ65" s="290"/>
      <c r="BR65" s="290"/>
      <c r="BS65" s="290"/>
      <c r="BT65" s="290"/>
      <c r="BU65" s="290"/>
      <c r="BV65" s="290"/>
      <c r="BW65" s="290"/>
      <c r="BX65" s="290"/>
      <c r="BY65" s="291"/>
      <c r="CA65" s="172" t="e">
        <f>IF(#REF!="〇","定性+断面写真","定性分析")</f>
        <v>#REF!</v>
      </c>
      <c r="CJ65" s="169" t="e">
        <f>IF(#REF!="〇","定性+断面写真","定性分析")</f>
        <v>#REF!</v>
      </c>
    </row>
    <row r="66" spans="2:88" ht="30" customHeight="1">
      <c r="B66" s="295">
        <v>2</v>
      </c>
      <c r="C66" s="296"/>
      <c r="D66" s="302"/>
      <c r="E66" s="302"/>
      <c r="F66" s="302"/>
      <c r="G66" s="302"/>
      <c r="H66" s="302"/>
      <c r="I66" s="302"/>
      <c r="J66" s="302"/>
      <c r="K66" s="302"/>
      <c r="L66" s="302"/>
      <c r="M66" s="302"/>
      <c r="N66" s="302"/>
      <c r="O66" s="302"/>
      <c r="P66" s="302"/>
      <c r="Q66" s="302"/>
      <c r="R66" s="303"/>
      <c r="S66" s="304"/>
      <c r="T66" s="304"/>
      <c r="U66" s="304"/>
      <c r="V66" s="304"/>
      <c r="W66" s="304"/>
      <c r="X66" s="304"/>
      <c r="Y66" s="305"/>
      <c r="Z66" s="182"/>
      <c r="AA66" s="183"/>
      <c r="AB66" s="183"/>
      <c r="AC66" s="183"/>
      <c r="AD66" s="183"/>
      <c r="AE66" s="183"/>
      <c r="AF66" s="182"/>
      <c r="AG66" s="183"/>
      <c r="AH66" s="183"/>
      <c r="AI66" s="183"/>
      <c r="AJ66" s="183"/>
      <c r="AK66" s="183"/>
      <c r="AL66" s="306"/>
      <c r="AM66" s="250"/>
      <c r="AN66" s="250"/>
      <c r="AO66" s="250"/>
      <c r="AP66" s="250"/>
      <c r="AQ66" s="250"/>
      <c r="AR66" s="250"/>
      <c r="AS66" s="250"/>
      <c r="AT66" s="250"/>
      <c r="AU66" s="251"/>
      <c r="AW66" s="289"/>
      <c r="AX66" s="290"/>
      <c r="AY66" s="290"/>
      <c r="AZ66" s="290"/>
      <c r="BA66" s="290"/>
      <c r="BB66" s="290"/>
      <c r="BC66" s="290"/>
      <c r="BD66" s="290"/>
      <c r="BE66" s="290"/>
      <c r="BF66" s="290"/>
      <c r="BG66" s="290"/>
      <c r="BH66" s="290"/>
      <c r="BI66" s="290"/>
      <c r="BJ66" s="290"/>
      <c r="BK66" s="290"/>
      <c r="BL66" s="290"/>
      <c r="BM66" s="290"/>
      <c r="BN66" s="290"/>
      <c r="BO66" s="290"/>
      <c r="BP66" s="290"/>
      <c r="BQ66" s="290"/>
      <c r="BR66" s="290"/>
      <c r="BS66" s="290"/>
      <c r="BT66" s="290"/>
      <c r="BU66" s="290"/>
      <c r="BV66" s="290"/>
      <c r="BW66" s="290"/>
      <c r="BX66" s="290"/>
      <c r="BY66" s="291"/>
      <c r="CA66" s="172" t="e">
        <f>IF(#REF!="〇","定性+断面写真","定性分析")</f>
        <v>#REF!</v>
      </c>
      <c r="CJ66" s="169" t="e">
        <f>IF(#REF!="〇","定性+断面写真","定性分析")</f>
        <v>#REF!</v>
      </c>
    </row>
    <row r="67" spans="2:88" ht="30" customHeight="1">
      <c r="B67" s="295">
        <v>3</v>
      </c>
      <c r="C67" s="296"/>
      <c r="D67" s="302"/>
      <c r="E67" s="302"/>
      <c r="F67" s="302"/>
      <c r="G67" s="302"/>
      <c r="H67" s="302"/>
      <c r="I67" s="302"/>
      <c r="J67" s="302"/>
      <c r="K67" s="302"/>
      <c r="L67" s="302"/>
      <c r="M67" s="302"/>
      <c r="N67" s="302"/>
      <c r="O67" s="302"/>
      <c r="P67" s="302"/>
      <c r="Q67" s="302"/>
      <c r="R67" s="303"/>
      <c r="S67" s="304"/>
      <c r="T67" s="304"/>
      <c r="U67" s="304"/>
      <c r="V67" s="304"/>
      <c r="W67" s="304"/>
      <c r="X67" s="304"/>
      <c r="Y67" s="305"/>
      <c r="Z67" s="182"/>
      <c r="AA67" s="183"/>
      <c r="AB67" s="183"/>
      <c r="AC67" s="183"/>
      <c r="AD67" s="183"/>
      <c r="AE67" s="183"/>
      <c r="AF67" s="182"/>
      <c r="AG67" s="183"/>
      <c r="AH67" s="183"/>
      <c r="AI67" s="183"/>
      <c r="AJ67" s="183"/>
      <c r="AK67" s="183"/>
      <c r="AL67" s="306"/>
      <c r="AM67" s="250"/>
      <c r="AN67" s="250"/>
      <c r="AO67" s="250"/>
      <c r="AP67" s="250"/>
      <c r="AQ67" s="250"/>
      <c r="AR67" s="250"/>
      <c r="AS67" s="250"/>
      <c r="AT67" s="250"/>
      <c r="AU67" s="251"/>
      <c r="AW67" s="289"/>
      <c r="AX67" s="290"/>
      <c r="AY67" s="290"/>
      <c r="AZ67" s="290"/>
      <c r="BA67" s="290"/>
      <c r="BB67" s="290"/>
      <c r="BC67" s="290"/>
      <c r="BD67" s="290"/>
      <c r="BE67" s="290"/>
      <c r="BF67" s="290"/>
      <c r="BG67" s="290"/>
      <c r="BH67" s="290"/>
      <c r="BI67" s="290"/>
      <c r="BJ67" s="290"/>
      <c r="BK67" s="290"/>
      <c r="BL67" s="290"/>
      <c r="BM67" s="290"/>
      <c r="BN67" s="290"/>
      <c r="BO67" s="290"/>
      <c r="BP67" s="290"/>
      <c r="BQ67" s="290"/>
      <c r="BR67" s="290"/>
      <c r="BS67" s="290"/>
      <c r="BT67" s="290"/>
      <c r="BU67" s="290"/>
      <c r="BV67" s="290"/>
      <c r="BW67" s="290"/>
      <c r="BX67" s="290"/>
      <c r="BY67" s="291"/>
      <c r="CA67" s="172" t="e">
        <f>IF(#REF!="〇","定性+断面写真","定性分析")</f>
        <v>#REF!</v>
      </c>
      <c r="CJ67" s="169" t="e">
        <f>IF(#REF!="〇","定性+断面写真","定性分析")</f>
        <v>#REF!</v>
      </c>
    </row>
    <row r="68" spans="2:88" ht="30" customHeight="1" thickBot="1">
      <c r="B68" s="295">
        <v>4</v>
      </c>
      <c r="C68" s="296"/>
      <c r="D68" s="302"/>
      <c r="E68" s="302"/>
      <c r="F68" s="302"/>
      <c r="G68" s="302"/>
      <c r="H68" s="302"/>
      <c r="I68" s="302"/>
      <c r="J68" s="302"/>
      <c r="K68" s="302"/>
      <c r="L68" s="302"/>
      <c r="M68" s="302"/>
      <c r="N68" s="302"/>
      <c r="O68" s="302"/>
      <c r="P68" s="302"/>
      <c r="Q68" s="302"/>
      <c r="R68" s="303"/>
      <c r="S68" s="304"/>
      <c r="T68" s="304"/>
      <c r="U68" s="304"/>
      <c r="V68" s="304"/>
      <c r="W68" s="304"/>
      <c r="X68" s="304"/>
      <c r="Y68" s="305"/>
      <c r="Z68" s="182"/>
      <c r="AA68" s="183"/>
      <c r="AB68" s="183"/>
      <c r="AC68" s="183"/>
      <c r="AD68" s="183"/>
      <c r="AE68" s="183"/>
      <c r="AF68" s="307"/>
      <c r="AG68" s="183"/>
      <c r="AH68" s="183"/>
      <c r="AI68" s="183"/>
      <c r="AJ68" s="183"/>
      <c r="AK68" s="183"/>
      <c r="AL68" s="306"/>
      <c r="AM68" s="250"/>
      <c r="AN68" s="250"/>
      <c r="AO68" s="250"/>
      <c r="AP68" s="250"/>
      <c r="AQ68" s="250"/>
      <c r="AR68" s="250"/>
      <c r="AS68" s="250"/>
      <c r="AT68" s="250"/>
      <c r="AU68" s="251"/>
      <c r="AW68" s="292"/>
      <c r="AX68" s="293"/>
      <c r="AY68" s="293"/>
      <c r="AZ68" s="293"/>
      <c r="BA68" s="293"/>
      <c r="BB68" s="293"/>
      <c r="BC68" s="293"/>
      <c r="BD68" s="293"/>
      <c r="BE68" s="293"/>
      <c r="BF68" s="293"/>
      <c r="BG68" s="293"/>
      <c r="BH68" s="293"/>
      <c r="BI68" s="293"/>
      <c r="BJ68" s="293"/>
      <c r="BK68" s="293"/>
      <c r="BL68" s="293"/>
      <c r="BM68" s="293"/>
      <c r="BN68" s="293"/>
      <c r="BO68" s="293"/>
      <c r="BP68" s="293"/>
      <c r="BQ68" s="293"/>
      <c r="BR68" s="293"/>
      <c r="BS68" s="293"/>
      <c r="BT68" s="293"/>
      <c r="BU68" s="293"/>
      <c r="BV68" s="293"/>
      <c r="BW68" s="293"/>
      <c r="BX68" s="293"/>
      <c r="BY68" s="294"/>
      <c r="CA68" s="172" t="e">
        <f>IF(#REF!="〇","定性+断面写真","定性分析")</f>
        <v>#REF!</v>
      </c>
      <c r="CJ68" s="169" t="e">
        <f>IF(#REF!="〇","定性+断面写真","定性分析")</f>
        <v>#REF!</v>
      </c>
    </row>
    <row r="69" spans="2:88" ht="30" customHeight="1">
      <c r="B69" s="295">
        <v>5</v>
      </c>
      <c r="C69" s="296"/>
      <c r="D69" s="302"/>
      <c r="E69" s="302"/>
      <c r="F69" s="302"/>
      <c r="G69" s="302"/>
      <c r="H69" s="302"/>
      <c r="I69" s="302"/>
      <c r="J69" s="302"/>
      <c r="K69" s="302"/>
      <c r="L69" s="302"/>
      <c r="M69" s="302"/>
      <c r="N69" s="302"/>
      <c r="O69" s="302"/>
      <c r="P69" s="302"/>
      <c r="Q69" s="302"/>
      <c r="R69" s="303"/>
      <c r="S69" s="304"/>
      <c r="T69" s="304"/>
      <c r="U69" s="304"/>
      <c r="V69" s="304"/>
      <c r="W69" s="304"/>
      <c r="X69" s="304"/>
      <c r="Y69" s="305"/>
      <c r="Z69" s="182"/>
      <c r="AA69" s="183"/>
      <c r="AB69" s="183"/>
      <c r="AC69" s="183"/>
      <c r="AD69" s="183"/>
      <c r="AE69" s="183"/>
      <c r="AF69" s="182"/>
      <c r="AG69" s="183"/>
      <c r="AH69" s="183"/>
      <c r="AI69" s="183"/>
      <c r="AJ69" s="183"/>
      <c r="AK69" s="183"/>
      <c r="AL69" s="306"/>
      <c r="AM69" s="250"/>
      <c r="AN69" s="250"/>
      <c r="AO69" s="250"/>
      <c r="AP69" s="250"/>
      <c r="AQ69" s="250"/>
      <c r="AR69" s="250"/>
      <c r="AS69" s="250"/>
      <c r="AT69" s="250"/>
      <c r="AU69" s="251"/>
      <c r="CA69" s="172" t="e">
        <f>IF(#REF!="〇","定性+断面写真","定性分析")</f>
        <v>#REF!</v>
      </c>
      <c r="CJ69" s="169" t="e">
        <f>IF(#REF!="〇","定性+断面写真","定性分析")</f>
        <v>#REF!</v>
      </c>
    </row>
    <row r="70" spans="2:88" ht="30" customHeight="1">
      <c r="B70" s="295">
        <v>6</v>
      </c>
      <c r="C70" s="296"/>
      <c r="D70" s="302"/>
      <c r="E70" s="302"/>
      <c r="F70" s="302"/>
      <c r="G70" s="302"/>
      <c r="H70" s="302"/>
      <c r="I70" s="302"/>
      <c r="J70" s="302"/>
      <c r="K70" s="302"/>
      <c r="L70" s="302"/>
      <c r="M70" s="302"/>
      <c r="N70" s="302"/>
      <c r="O70" s="302"/>
      <c r="P70" s="302"/>
      <c r="Q70" s="302"/>
      <c r="R70" s="303"/>
      <c r="S70" s="304"/>
      <c r="T70" s="304"/>
      <c r="U70" s="304"/>
      <c r="V70" s="304"/>
      <c r="W70" s="304"/>
      <c r="X70" s="304"/>
      <c r="Y70" s="305"/>
      <c r="Z70" s="182"/>
      <c r="AA70" s="183"/>
      <c r="AB70" s="183"/>
      <c r="AC70" s="183"/>
      <c r="AD70" s="183"/>
      <c r="AE70" s="183"/>
      <c r="AF70" s="182"/>
      <c r="AG70" s="183"/>
      <c r="AH70" s="183"/>
      <c r="AI70" s="183"/>
      <c r="AJ70" s="183"/>
      <c r="AK70" s="183"/>
      <c r="AL70" s="306"/>
      <c r="AM70" s="250"/>
      <c r="AN70" s="250"/>
      <c r="AO70" s="250"/>
      <c r="AP70" s="250"/>
      <c r="AQ70" s="250"/>
      <c r="AR70" s="250"/>
      <c r="AS70" s="250"/>
      <c r="AT70" s="250"/>
      <c r="AU70" s="251"/>
      <c r="CA70" s="172" t="e">
        <f>IF(#REF!="〇","定性+断面写真","定性分析")</f>
        <v>#REF!</v>
      </c>
      <c r="CJ70" s="169" t="e">
        <f>IF(#REF!="〇","定性+断面写真","定性分析")</f>
        <v>#REF!</v>
      </c>
    </row>
    <row r="71" spans="2:88" ht="30" customHeight="1">
      <c r="B71" s="295">
        <v>7</v>
      </c>
      <c r="C71" s="296"/>
      <c r="D71" s="302"/>
      <c r="E71" s="302"/>
      <c r="F71" s="302"/>
      <c r="G71" s="302"/>
      <c r="H71" s="302"/>
      <c r="I71" s="302"/>
      <c r="J71" s="302"/>
      <c r="K71" s="302"/>
      <c r="L71" s="302"/>
      <c r="M71" s="302"/>
      <c r="N71" s="302"/>
      <c r="O71" s="302"/>
      <c r="P71" s="302"/>
      <c r="Q71" s="302"/>
      <c r="R71" s="303"/>
      <c r="S71" s="304"/>
      <c r="T71" s="304"/>
      <c r="U71" s="304"/>
      <c r="V71" s="304"/>
      <c r="W71" s="304"/>
      <c r="X71" s="304"/>
      <c r="Y71" s="305"/>
      <c r="Z71" s="182"/>
      <c r="AA71" s="183"/>
      <c r="AB71" s="183"/>
      <c r="AC71" s="183"/>
      <c r="AD71" s="183"/>
      <c r="AE71" s="183"/>
      <c r="AF71" s="182"/>
      <c r="AG71" s="183"/>
      <c r="AH71" s="183"/>
      <c r="AI71" s="183"/>
      <c r="AJ71" s="183"/>
      <c r="AK71" s="183"/>
      <c r="AL71" s="306"/>
      <c r="AM71" s="250"/>
      <c r="AN71" s="250"/>
      <c r="AO71" s="250"/>
      <c r="AP71" s="250"/>
      <c r="AQ71" s="250"/>
      <c r="AR71" s="250"/>
      <c r="AS71" s="250"/>
      <c r="AT71" s="250"/>
      <c r="AU71" s="251"/>
      <c r="CA71" s="172" t="e">
        <f>IF(#REF!="〇","定性+断面写真","定性分析")</f>
        <v>#REF!</v>
      </c>
      <c r="CJ71" s="169" t="e">
        <f>IF(#REF!="〇","定性+断面写真","定性分析")</f>
        <v>#REF!</v>
      </c>
    </row>
    <row r="72" spans="2:88" ht="30" customHeight="1">
      <c r="B72" s="295">
        <v>8</v>
      </c>
      <c r="C72" s="296"/>
      <c r="D72" s="302"/>
      <c r="E72" s="302"/>
      <c r="F72" s="302"/>
      <c r="G72" s="302"/>
      <c r="H72" s="302"/>
      <c r="I72" s="302"/>
      <c r="J72" s="302"/>
      <c r="K72" s="302"/>
      <c r="L72" s="302"/>
      <c r="M72" s="302"/>
      <c r="N72" s="302"/>
      <c r="O72" s="302"/>
      <c r="P72" s="302"/>
      <c r="Q72" s="302"/>
      <c r="R72" s="303"/>
      <c r="S72" s="304"/>
      <c r="T72" s="304"/>
      <c r="U72" s="304"/>
      <c r="V72" s="304"/>
      <c r="W72" s="304"/>
      <c r="X72" s="304"/>
      <c r="Y72" s="305"/>
      <c r="Z72" s="182"/>
      <c r="AA72" s="183"/>
      <c r="AB72" s="183"/>
      <c r="AC72" s="183"/>
      <c r="AD72" s="183"/>
      <c r="AE72" s="183"/>
      <c r="AF72" s="182"/>
      <c r="AG72" s="183"/>
      <c r="AH72" s="183"/>
      <c r="AI72" s="183"/>
      <c r="AJ72" s="183"/>
      <c r="AK72" s="183"/>
      <c r="AL72" s="306"/>
      <c r="AM72" s="250"/>
      <c r="AN72" s="250"/>
      <c r="AO72" s="250"/>
      <c r="AP72" s="250"/>
      <c r="AQ72" s="250"/>
      <c r="AR72" s="250"/>
      <c r="AS72" s="250"/>
      <c r="AT72" s="250"/>
      <c r="AU72" s="251"/>
      <c r="CA72" s="172" t="e">
        <f>IF(#REF!="〇","定性+断面写真","定性分析")</f>
        <v>#REF!</v>
      </c>
      <c r="CJ72" s="169" t="e">
        <f>IF(#REF!="〇","定性+断面写真","定性分析")</f>
        <v>#REF!</v>
      </c>
    </row>
    <row r="73" spans="2:88" ht="30" customHeight="1">
      <c r="B73" s="295">
        <v>9</v>
      </c>
      <c r="C73" s="296"/>
      <c r="D73" s="302"/>
      <c r="E73" s="302"/>
      <c r="F73" s="302"/>
      <c r="G73" s="302"/>
      <c r="H73" s="302"/>
      <c r="I73" s="302"/>
      <c r="J73" s="302"/>
      <c r="K73" s="302"/>
      <c r="L73" s="302"/>
      <c r="M73" s="302"/>
      <c r="N73" s="302"/>
      <c r="O73" s="302"/>
      <c r="P73" s="302"/>
      <c r="Q73" s="302"/>
      <c r="R73" s="303"/>
      <c r="S73" s="304"/>
      <c r="T73" s="304"/>
      <c r="U73" s="304"/>
      <c r="V73" s="304"/>
      <c r="W73" s="304"/>
      <c r="X73" s="304"/>
      <c r="Y73" s="305"/>
      <c r="Z73" s="182"/>
      <c r="AA73" s="183"/>
      <c r="AB73" s="183"/>
      <c r="AC73" s="183"/>
      <c r="AD73" s="183"/>
      <c r="AE73" s="183"/>
      <c r="AF73" s="182"/>
      <c r="AG73" s="183"/>
      <c r="AH73" s="183"/>
      <c r="AI73" s="183"/>
      <c r="AJ73" s="183"/>
      <c r="AK73" s="183"/>
      <c r="AL73" s="306"/>
      <c r="AM73" s="250"/>
      <c r="AN73" s="250"/>
      <c r="AO73" s="250"/>
      <c r="AP73" s="250"/>
      <c r="AQ73" s="250"/>
      <c r="AR73" s="250"/>
      <c r="AS73" s="250"/>
      <c r="AT73" s="250"/>
      <c r="AU73" s="251"/>
      <c r="CA73" s="172" t="e">
        <f>IF(#REF!="〇","定性+断面写真","定性分析")</f>
        <v>#REF!</v>
      </c>
      <c r="CJ73" s="169" t="e">
        <f>IF(#REF!="〇","定性+断面写真","定性分析")</f>
        <v>#REF!</v>
      </c>
    </row>
    <row r="74" spans="2:88" ht="30" customHeight="1">
      <c r="B74" s="295">
        <v>10</v>
      </c>
      <c r="C74" s="296"/>
      <c r="D74" s="302"/>
      <c r="E74" s="302"/>
      <c r="F74" s="302"/>
      <c r="G74" s="302"/>
      <c r="H74" s="302"/>
      <c r="I74" s="302"/>
      <c r="J74" s="302"/>
      <c r="K74" s="302"/>
      <c r="L74" s="302"/>
      <c r="M74" s="302"/>
      <c r="N74" s="302"/>
      <c r="O74" s="302"/>
      <c r="P74" s="302"/>
      <c r="Q74" s="302"/>
      <c r="R74" s="303"/>
      <c r="S74" s="304"/>
      <c r="T74" s="304"/>
      <c r="U74" s="304"/>
      <c r="V74" s="304"/>
      <c r="W74" s="304"/>
      <c r="X74" s="304"/>
      <c r="Y74" s="305"/>
      <c r="Z74" s="182"/>
      <c r="AA74" s="183"/>
      <c r="AB74" s="183"/>
      <c r="AC74" s="183"/>
      <c r="AD74" s="183"/>
      <c r="AE74" s="183"/>
      <c r="AF74" s="182"/>
      <c r="AG74" s="183"/>
      <c r="AH74" s="183"/>
      <c r="AI74" s="183"/>
      <c r="AJ74" s="183"/>
      <c r="AK74" s="183"/>
      <c r="AL74" s="306"/>
      <c r="AM74" s="250"/>
      <c r="AN74" s="250"/>
      <c r="AO74" s="250"/>
      <c r="AP74" s="250"/>
      <c r="AQ74" s="250"/>
      <c r="AR74" s="250"/>
      <c r="AS74" s="250"/>
      <c r="AT74" s="250"/>
      <c r="AU74" s="251"/>
      <c r="CA74" s="172" t="e">
        <f>IF(#REF!="〇","定性+断面写真","定性分析")</f>
        <v>#REF!</v>
      </c>
      <c r="CJ74" s="169" t="e">
        <f>IF(#REF!="〇","定性+断面写真","定性分析")</f>
        <v>#REF!</v>
      </c>
    </row>
    <row r="75" spans="2:88" ht="30" customHeight="1">
      <c r="B75" s="295">
        <v>11</v>
      </c>
      <c r="C75" s="296"/>
      <c r="D75" s="302"/>
      <c r="E75" s="302"/>
      <c r="F75" s="302"/>
      <c r="G75" s="302"/>
      <c r="H75" s="302"/>
      <c r="I75" s="302"/>
      <c r="J75" s="302"/>
      <c r="K75" s="302"/>
      <c r="L75" s="302"/>
      <c r="M75" s="302"/>
      <c r="N75" s="302"/>
      <c r="O75" s="302"/>
      <c r="P75" s="302"/>
      <c r="Q75" s="302"/>
      <c r="R75" s="303"/>
      <c r="S75" s="304"/>
      <c r="T75" s="304"/>
      <c r="U75" s="304"/>
      <c r="V75" s="304"/>
      <c r="W75" s="304"/>
      <c r="X75" s="304"/>
      <c r="Y75" s="305"/>
      <c r="Z75" s="182"/>
      <c r="AA75" s="183"/>
      <c r="AB75" s="183"/>
      <c r="AC75" s="183"/>
      <c r="AD75" s="183"/>
      <c r="AE75" s="183"/>
      <c r="AF75" s="182"/>
      <c r="AG75" s="183"/>
      <c r="AH75" s="183"/>
      <c r="AI75" s="183"/>
      <c r="AJ75" s="183"/>
      <c r="AK75" s="183"/>
      <c r="AL75" s="306"/>
      <c r="AM75" s="250"/>
      <c r="AN75" s="250"/>
      <c r="AO75" s="250"/>
      <c r="AP75" s="250"/>
      <c r="AQ75" s="250"/>
      <c r="AR75" s="250"/>
      <c r="AS75" s="250"/>
      <c r="AT75" s="250"/>
      <c r="AU75" s="251"/>
      <c r="CA75" s="172" t="e">
        <f>IF(#REF!="〇","定性+断面写真","定性分析")</f>
        <v>#REF!</v>
      </c>
      <c r="CJ75" s="169" t="e">
        <f>IF(#REF!="〇","定性+断面写真","定性分析")</f>
        <v>#REF!</v>
      </c>
    </row>
    <row r="76" spans="2:88" ht="30" customHeight="1">
      <c r="B76" s="295">
        <v>12</v>
      </c>
      <c r="C76" s="296"/>
      <c r="D76" s="302"/>
      <c r="E76" s="302"/>
      <c r="F76" s="302"/>
      <c r="G76" s="302"/>
      <c r="H76" s="302"/>
      <c r="I76" s="302"/>
      <c r="J76" s="302"/>
      <c r="K76" s="302"/>
      <c r="L76" s="302"/>
      <c r="M76" s="302"/>
      <c r="N76" s="302"/>
      <c r="O76" s="302"/>
      <c r="P76" s="302"/>
      <c r="Q76" s="302"/>
      <c r="R76" s="303"/>
      <c r="S76" s="304"/>
      <c r="T76" s="304"/>
      <c r="U76" s="304"/>
      <c r="V76" s="304"/>
      <c r="W76" s="304"/>
      <c r="X76" s="304"/>
      <c r="Y76" s="305"/>
      <c r="Z76" s="182"/>
      <c r="AA76" s="183"/>
      <c r="AB76" s="183"/>
      <c r="AC76" s="183"/>
      <c r="AD76" s="183"/>
      <c r="AE76" s="183"/>
      <c r="AF76" s="182"/>
      <c r="AG76" s="183"/>
      <c r="AH76" s="183"/>
      <c r="AI76" s="183"/>
      <c r="AJ76" s="183"/>
      <c r="AK76" s="183"/>
      <c r="AL76" s="306"/>
      <c r="AM76" s="250"/>
      <c r="AN76" s="250"/>
      <c r="AO76" s="250"/>
      <c r="AP76" s="250"/>
      <c r="AQ76" s="250"/>
      <c r="AR76" s="250"/>
      <c r="AS76" s="250"/>
      <c r="AT76" s="250"/>
      <c r="AU76" s="251"/>
      <c r="CA76" s="172" t="e">
        <f>IF(#REF!="〇","定性+断面写真","定性分析")</f>
        <v>#REF!</v>
      </c>
      <c r="CJ76" s="169" t="e">
        <f>IF(#REF!="〇","定性+断面写真","定性分析")</f>
        <v>#REF!</v>
      </c>
    </row>
    <row r="77" spans="2:88" ht="30" customHeight="1">
      <c r="B77" s="295">
        <v>13</v>
      </c>
      <c r="C77" s="296"/>
      <c r="D77" s="302"/>
      <c r="E77" s="302"/>
      <c r="F77" s="302"/>
      <c r="G77" s="302"/>
      <c r="H77" s="302"/>
      <c r="I77" s="302"/>
      <c r="J77" s="302"/>
      <c r="K77" s="302"/>
      <c r="L77" s="302"/>
      <c r="M77" s="302"/>
      <c r="N77" s="302"/>
      <c r="O77" s="302"/>
      <c r="P77" s="302"/>
      <c r="Q77" s="302"/>
      <c r="R77" s="303"/>
      <c r="S77" s="304"/>
      <c r="T77" s="304"/>
      <c r="U77" s="304"/>
      <c r="V77" s="304"/>
      <c r="W77" s="304"/>
      <c r="X77" s="304"/>
      <c r="Y77" s="305"/>
      <c r="Z77" s="182"/>
      <c r="AA77" s="183"/>
      <c r="AB77" s="183"/>
      <c r="AC77" s="183"/>
      <c r="AD77" s="183"/>
      <c r="AE77" s="183"/>
      <c r="AF77" s="182"/>
      <c r="AG77" s="183"/>
      <c r="AH77" s="183"/>
      <c r="AI77" s="183"/>
      <c r="AJ77" s="183"/>
      <c r="AK77" s="183"/>
      <c r="AL77" s="306"/>
      <c r="AM77" s="250"/>
      <c r="AN77" s="250"/>
      <c r="AO77" s="250"/>
      <c r="AP77" s="250"/>
      <c r="AQ77" s="250"/>
      <c r="AR77" s="250"/>
      <c r="AS77" s="250"/>
      <c r="AT77" s="250"/>
      <c r="AU77" s="251"/>
      <c r="CA77" s="172" t="e">
        <f>IF(#REF!="〇","定性+断面写真","定性分析")</f>
        <v>#REF!</v>
      </c>
      <c r="CJ77" s="169" t="e">
        <f>IF(#REF!="〇","定性+断面写真","定性分析")</f>
        <v>#REF!</v>
      </c>
    </row>
    <row r="78" spans="2:88" ht="30" customHeight="1">
      <c r="B78" s="295">
        <v>14</v>
      </c>
      <c r="C78" s="296"/>
      <c r="D78" s="302"/>
      <c r="E78" s="302"/>
      <c r="F78" s="302"/>
      <c r="G78" s="302"/>
      <c r="H78" s="302"/>
      <c r="I78" s="302"/>
      <c r="J78" s="302"/>
      <c r="K78" s="302"/>
      <c r="L78" s="302"/>
      <c r="M78" s="302"/>
      <c r="N78" s="302"/>
      <c r="O78" s="302"/>
      <c r="P78" s="302"/>
      <c r="Q78" s="302"/>
      <c r="R78" s="303"/>
      <c r="S78" s="304"/>
      <c r="T78" s="304"/>
      <c r="U78" s="304"/>
      <c r="V78" s="304"/>
      <c r="W78" s="304"/>
      <c r="X78" s="304"/>
      <c r="Y78" s="305"/>
      <c r="Z78" s="182"/>
      <c r="AA78" s="183"/>
      <c r="AB78" s="183"/>
      <c r="AC78" s="183"/>
      <c r="AD78" s="183"/>
      <c r="AE78" s="183"/>
      <c r="AF78" s="182"/>
      <c r="AG78" s="183"/>
      <c r="AH78" s="183"/>
      <c r="AI78" s="183"/>
      <c r="AJ78" s="183"/>
      <c r="AK78" s="183"/>
      <c r="AL78" s="306"/>
      <c r="AM78" s="250"/>
      <c r="AN78" s="250"/>
      <c r="AO78" s="250"/>
      <c r="AP78" s="250"/>
      <c r="AQ78" s="250"/>
      <c r="AR78" s="250"/>
      <c r="AS78" s="250"/>
      <c r="AT78" s="250"/>
      <c r="AU78" s="251"/>
      <c r="CA78" s="172" t="e">
        <f>IF(#REF!="〇","定性+断面写真","定性分析")</f>
        <v>#REF!</v>
      </c>
      <c r="CJ78" s="169" t="e">
        <f>IF(#REF!="〇","定性+断面写真","定性分析")</f>
        <v>#REF!</v>
      </c>
    </row>
    <row r="79" spans="2:88" ht="30" customHeight="1">
      <c r="B79" s="295">
        <v>15</v>
      </c>
      <c r="C79" s="296"/>
      <c r="D79" s="302"/>
      <c r="E79" s="302"/>
      <c r="F79" s="302"/>
      <c r="G79" s="302"/>
      <c r="H79" s="302"/>
      <c r="I79" s="302"/>
      <c r="J79" s="302"/>
      <c r="K79" s="302"/>
      <c r="L79" s="302"/>
      <c r="M79" s="302"/>
      <c r="N79" s="302"/>
      <c r="O79" s="302"/>
      <c r="P79" s="302"/>
      <c r="Q79" s="302"/>
      <c r="R79" s="303"/>
      <c r="S79" s="304"/>
      <c r="T79" s="304"/>
      <c r="U79" s="304"/>
      <c r="V79" s="304"/>
      <c r="W79" s="304"/>
      <c r="X79" s="304"/>
      <c r="Y79" s="305"/>
      <c r="Z79" s="182"/>
      <c r="AA79" s="183"/>
      <c r="AB79" s="183"/>
      <c r="AC79" s="183"/>
      <c r="AD79" s="183"/>
      <c r="AE79" s="183"/>
      <c r="AF79" s="182"/>
      <c r="AG79" s="183"/>
      <c r="AH79" s="183"/>
      <c r="AI79" s="183"/>
      <c r="AJ79" s="183"/>
      <c r="AK79" s="183"/>
      <c r="AL79" s="306"/>
      <c r="AM79" s="250"/>
      <c r="AN79" s="250"/>
      <c r="AO79" s="250"/>
      <c r="AP79" s="250"/>
      <c r="AQ79" s="250"/>
      <c r="AR79" s="250"/>
      <c r="AS79" s="250"/>
      <c r="AT79" s="250"/>
      <c r="AU79" s="251"/>
      <c r="CA79" s="172" t="e">
        <f>IF(#REF!="〇","定性+断面写真","定性分析")</f>
        <v>#REF!</v>
      </c>
      <c r="CJ79" s="169" t="e">
        <f>IF(#REF!="〇","定性+断面写真","定性分析")</f>
        <v>#REF!</v>
      </c>
    </row>
    <row r="80" spans="2:88" ht="30" customHeight="1">
      <c r="B80" s="295">
        <v>16</v>
      </c>
      <c r="C80" s="296"/>
      <c r="D80" s="302"/>
      <c r="E80" s="302"/>
      <c r="F80" s="302"/>
      <c r="G80" s="302"/>
      <c r="H80" s="302"/>
      <c r="I80" s="302"/>
      <c r="J80" s="302"/>
      <c r="K80" s="302"/>
      <c r="L80" s="302"/>
      <c r="M80" s="302"/>
      <c r="N80" s="302"/>
      <c r="O80" s="302"/>
      <c r="P80" s="302"/>
      <c r="Q80" s="302"/>
      <c r="R80" s="303"/>
      <c r="S80" s="304"/>
      <c r="T80" s="304"/>
      <c r="U80" s="304"/>
      <c r="V80" s="304"/>
      <c r="W80" s="304"/>
      <c r="X80" s="304"/>
      <c r="Y80" s="305"/>
      <c r="Z80" s="182"/>
      <c r="AA80" s="183"/>
      <c r="AB80" s="183"/>
      <c r="AC80" s="183"/>
      <c r="AD80" s="183"/>
      <c r="AE80" s="183"/>
      <c r="AF80" s="182"/>
      <c r="AG80" s="183"/>
      <c r="AH80" s="183"/>
      <c r="AI80" s="183"/>
      <c r="AJ80" s="183"/>
      <c r="AK80" s="183"/>
      <c r="AL80" s="306"/>
      <c r="AM80" s="250"/>
      <c r="AN80" s="250"/>
      <c r="AO80" s="250"/>
      <c r="AP80" s="250"/>
      <c r="AQ80" s="250"/>
      <c r="AR80" s="250"/>
      <c r="AS80" s="250"/>
      <c r="AT80" s="250"/>
      <c r="AU80" s="251"/>
      <c r="CA80" s="172" t="e">
        <f>IF(#REF!="〇","定性+断面写真","定性分析")</f>
        <v>#REF!</v>
      </c>
      <c r="CJ80" s="169" t="e">
        <f>IF(#REF!="〇","定性+断面写真","定性分析")</f>
        <v>#REF!</v>
      </c>
    </row>
    <row r="81" spans="2:88" ht="30" customHeight="1">
      <c r="B81" s="295">
        <v>17</v>
      </c>
      <c r="C81" s="296"/>
      <c r="D81" s="302"/>
      <c r="E81" s="302"/>
      <c r="F81" s="302"/>
      <c r="G81" s="302"/>
      <c r="H81" s="302"/>
      <c r="I81" s="302"/>
      <c r="J81" s="302"/>
      <c r="K81" s="302"/>
      <c r="L81" s="302"/>
      <c r="M81" s="302"/>
      <c r="N81" s="302"/>
      <c r="O81" s="302"/>
      <c r="P81" s="302"/>
      <c r="Q81" s="302"/>
      <c r="R81" s="303"/>
      <c r="S81" s="304"/>
      <c r="T81" s="304"/>
      <c r="U81" s="304"/>
      <c r="V81" s="304"/>
      <c r="W81" s="304"/>
      <c r="X81" s="304"/>
      <c r="Y81" s="305"/>
      <c r="Z81" s="182"/>
      <c r="AA81" s="183"/>
      <c r="AB81" s="183"/>
      <c r="AC81" s="183"/>
      <c r="AD81" s="183"/>
      <c r="AE81" s="183"/>
      <c r="AF81" s="182"/>
      <c r="AG81" s="183"/>
      <c r="AH81" s="183"/>
      <c r="AI81" s="183"/>
      <c r="AJ81" s="183"/>
      <c r="AK81" s="183"/>
      <c r="AL81" s="306"/>
      <c r="AM81" s="250"/>
      <c r="AN81" s="250"/>
      <c r="AO81" s="250"/>
      <c r="AP81" s="250"/>
      <c r="AQ81" s="250"/>
      <c r="AR81" s="250"/>
      <c r="AS81" s="250"/>
      <c r="AT81" s="250"/>
      <c r="AU81" s="251"/>
      <c r="CA81" s="172" t="e">
        <f>IF(#REF!="〇","定性+断面写真","定性分析")</f>
        <v>#REF!</v>
      </c>
      <c r="CJ81" s="169" t="e">
        <f>IF(#REF!="〇","定性+断面写真","定性分析")</f>
        <v>#REF!</v>
      </c>
    </row>
    <row r="82" spans="2:88" ht="30" customHeight="1">
      <c r="B82" s="295">
        <v>18</v>
      </c>
      <c r="C82" s="296"/>
      <c r="D82" s="302"/>
      <c r="E82" s="302"/>
      <c r="F82" s="302"/>
      <c r="G82" s="302"/>
      <c r="H82" s="302"/>
      <c r="I82" s="302"/>
      <c r="J82" s="302"/>
      <c r="K82" s="302"/>
      <c r="L82" s="302"/>
      <c r="M82" s="302"/>
      <c r="N82" s="302"/>
      <c r="O82" s="302"/>
      <c r="P82" s="302"/>
      <c r="Q82" s="302"/>
      <c r="R82" s="303"/>
      <c r="S82" s="304"/>
      <c r="T82" s="304"/>
      <c r="U82" s="304"/>
      <c r="V82" s="304"/>
      <c r="W82" s="304"/>
      <c r="X82" s="304"/>
      <c r="Y82" s="305"/>
      <c r="Z82" s="182"/>
      <c r="AA82" s="183"/>
      <c r="AB82" s="183"/>
      <c r="AC82" s="183"/>
      <c r="AD82" s="183"/>
      <c r="AE82" s="183"/>
      <c r="AF82" s="182"/>
      <c r="AG82" s="183"/>
      <c r="AH82" s="183"/>
      <c r="AI82" s="183"/>
      <c r="AJ82" s="183"/>
      <c r="AK82" s="183"/>
      <c r="AL82" s="306"/>
      <c r="AM82" s="250"/>
      <c r="AN82" s="250"/>
      <c r="AO82" s="250"/>
      <c r="AP82" s="250"/>
      <c r="AQ82" s="250"/>
      <c r="AR82" s="250"/>
      <c r="AS82" s="250"/>
      <c r="AT82" s="250"/>
      <c r="AU82" s="251"/>
      <c r="CA82" s="172" t="e">
        <f>IF(#REF!="〇","定性+断面写真","定性分析")</f>
        <v>#REF!</v>
      </c>
      <c r="CJ82" s="169" t="e">
        <f>IF(#REF!="〇","定性+断面写真","定性分析")</f>
        <v>#REF!</v>
      </c>
    </row>
    <row r="83" spans="2:88" ht="30" customHeight="1">
      <c r="B83" s="295">
        <v>19</v>
      </c>
      <c r="C83" s="296"/>
      <c r="D83" s="302"/>
      <c r="E83" s="302"/>
      <c r="F83" s="302"/>
      <c r="G83" s="302"/>
      <c r="H83" s="302"/>
      <c r="I83" s="302"/>
      <c r="J83" s="302"/>
      <c r="K83" s="302"/>
      <c r="L83" s="302"/>
      <c r="M83" s="302"/>
      <c r="N83" s="302"/>
      <c r="O83" s="302"/>
      <c r="P83" s="302"/>
      <c r="Q83" s="302"/>
      <c r="R83" s="303"/>
      <c r="S83" s="304"/>
      <c r="T83" s="304"/>
      <c r="U83" s="304"/>
      <c r="V83" s="304"/>
      <c r="W83" s="304"/>
      <c r="X83" s="304"/>
      <c r="Y83" s="305"/>
      <c r="Z83" s="182"/>
      <c r="AA83" s="183"/>
      <c r="AB83" s="183"/>
      <c r="AC83" s="183"/>
      <c r="AD83" s="183"/>
      <c r="AE83" s="183"/>
      <c r="AF83" s="182"/>
      <c r="AG83" s="183"/>
      <c r="AH83" s="183"/>
      <c r="AI83" s="183"/>
      <c r="AJ83" s="183"/>
      <c r="AK83" s="183"/>
      <c r="AL83" s="306"/>
      <c r="AM83" s="250"/>
      <c r="AN83" s="250"/>
      <c r="AO83" s="250"/>
      <c r="AP83" s="250"/>
      <c r="AQ83" s="250"/>
      <c r="AR83" s="250"/>
      <c r="AS83" s="250"/>
      <c r="AT83" s="250"/>
      <c r="AU83" s="251"/>
      <c r="CA83" s="172" t="e">
        <f>IF(#REF!="〇","定性+断面写真","定性分析")</f>
        <v>#REF!</v>
      </c>
      <c r="CJ83" s="169" t="e">
        <f>IF(#REF!="〇","定性+断面写真","定性分析")</f>
        <v>#REF!</v>
      </c>
    </row>
    <row r="84" spans="2:88" ht="30" customHeight="1">
      <c r="B84" s="295">
        <v>20</v>
      </c>
      <c r="C84" s="296"/>
      <c r="D84" s="302"/>
      <c r="E84" s="302"/>
      <c r="F84" s="302"/>
      <c r="G84" s="302"/>
      <c r="H84" s="302"/>
      <c r="I84" s="302"/>
      <c r="J84" s="302"/>
      <c r="K84" s="302"/>
      <c r="L84" s="302"/>
      <c r="M84" s="302"/>
      <c r="N84" s="302"/>
      <c r="O84" s="302"/>
      <c r="P84" s="302"/>
      <c r="Q84" s="302"/>
      <c r="R84" s="303"/>
      <c r="S84" s="304"/>
      <c r="T84" s="304"/>
      <c r="U84" s="304"/>
      <c r="V84" s="304"/>
      <c r="W84" s="304"/>
      <c r="X84" s="304"/>
      <c r="Y84" s="305"/>
      <c r="Z84" s="182"/>
      <c r="AA84" s="183"/>
      <c r="AB84" s="183"/>
      <c r="AC84" s="183"/>
      <c r="AD84" s="183"/>
      <c r="AE84" s="183"/>
      <c r="AF84" s="182"/>
      <c r="AG84" s="183"/>
      <c r="AH84" s="183"/>
      <c r="AI84" s="183"/>
      <c r="AJ84" s="183"/>
      <c r="AK84" s="183"/>
      <c r="AL84" s="306"/>
      <c r="AM84" s="250"/>
      <c r="AN84" s="250"/>
      <c r="AO84" s="250"/>
      <c r="AP84" s="250"/>
      <c r="AQ84" s="250"/>
      <c r="AR84" s="250"/>
      <c r="AS84" s="250"/>
      <c r="AT84" s="250"/>
      <c r="AU84" s="251"/>
      <c r="CA84" s="172" t="e">
        <f>IF(#REF!="〇","定性+断面写真","定性分析")</f>
        <v>#REF!</v>
      </c>
      <c r="CJ84" s="169" t="e">
        <f>IF(#REF!="〇","定性+断面写真","定性分析")</f>
        <v>#REF!</v>
      </c>
    </row>
    <row r="85" spans="2:88" ht="30" customHeight="1">
      <c r="B85" s="295">
        <v>21</v>
      </c>
      <c r="C85" s="296"/>
      <c r="D85" s="302"/>
      <c r="E85" s="302"/>
      <c r="F85" s="302"/>
      <c r="G85" s="302"/>
      <c r="H85" s="302"/>
      <c r="I85" s="302"/>
      <c r="J85" s="302"/>
      <c r="K85" s="302"/>
      <c r="L85" s="302"/>
      <c r="M85" s="302"/>
      <c r="N85" s="302"/>
      <c r="O85" s="302"/>
      <c r="P85" s="302"/>
      <c r="Q85" s="302"/>
      <c r="R85" s="303"/>
      <c r="S85" s="304"/>
      <c r="T85" s="304"/>
      <c r="U85" s="304"/>
      <c r="V85" s="304"/>
      <c r="W85" s="304"/>
      <c r="X85" s="304"/>
      <c r="Y85" s="305"/>
      <c r="Z85" s="182"/>
      <c r="AA85" s="183"/>
      <c r="AB85" s="183"/>
      <c r="AC85" s="183"/>
      <c r="AD85" s="183"/>
      <c r="AE85" s="183"/>
      <c r="AF85" s="182"/>
      <c r="AG85" s="183"/>
      <c r="AH85" s="183"/>
      <c r="AI85" s="183"/>
      <c r="AJ85" s="183"/>
      <c r="AK85" s="183"/>
      <c r="AL85" s="306"/>
      <c r="AM85" s="250"/>
      <c r="AN85" s="250"/>
      <c r="AO85" s="250"/>
      <c r="AP85" s="250"/>
      <c r="AQ85" s="250"/>
      <c r="AR85" s="250"/>
      <c r="AS85" s="250"/>
      <c r="AT85" s="250"/>
      <c r="AU85" s="251"/>
      <c r="CA85" s="172" t="e">
        <f>IF(#REF!="〇","定性+断面写真","定性分析")</f>
        <v>#REF!</v>
      </c>
      <c r="CJ85" s="169" t="e">
        <f>IF(#REF!="〇","定性+断面写真","定性分析")</f>
        <v>#REF!</v>
      </c>
    </row>
    <row r="86" spans="2:88" ht="30" customHeight="1">
      <c r="B86" s="295">
        <v>22</v>
      </c>
      <c r="C86" s="296"/>
      <c r="D86" s="302"/>
      <c r="E86" s="302"/>
      <c r="F86" s="302"/>
      <c r="G86" s="302"/>
      <c r="H86" s="302"/>
      <c r="I86" s="302"/>
      <c r="J86" s="302"/>
      <c r="K86" s="302"/>
      <c r="L86" s="302"/>
      <c r="M86" s="302"/>
      <c r="N86" s="302"/>
      <c r="O86" s="302"/>
      <c r="P86" s="302"/>
      <c r="Q86" s="302"/>
      <c r="R86" s="303"/>
      <c r="S86" s="304"/>
      <c r="T86" s="304"/>
      <c r="U86" s="304"/>
      <c r="V86" s="304"/>
      <c r="W86" s="304"/>
      <c r="X86" s="304"/>
      <c r="Y86" s="305"/>
      <c r="Z86" s="182"/>
      <c r="AA86" s="183"/>
      <c r="AB86" s="183"/>
      <c r="AC86" s="183"/>
      <c r="AD86" s="183"/>
      <c r="AE86" s="183"/>
      <c r="AF86" s="182"/>
      <c r="AG86" s="183"/>
      <c r="AH86" s="183"/>
      <c r="AI86" s="183"/>
      <c r="AJ86" s="183"/>
      <c r="AK86" s="183"/>
      <c r="AL86" s="306"/>
      <c r="AM86" s="250"/>
      <c r="AN86" s="250"/>
      <c r="AO86" s="250"/>
      <c r="AP86" s="250"/>
      <c r="AQ86" s="250"/>
      <c r="AR86" s="250"/>
      <c r="AS86" s="250"/>
      <c r="AT86" s="250"/>
      <c r="AU86" s="251"/>
      <c r="CA86" s="172" t="e">
        <f>IF(#REF!="〇","定性+断面写真","定性分析")</f>
        <v>#REF!</v>
      </c>
      <c r="CJ86" s="169" t="e">
        <f>IF(#REF!="〇","定性+断面写真","定性分析")</f>
        <v>#REF!</v>
      </c>
    </row>
    <row r="87" spans="2:88" ht="30" customHeight="1">
      <c r="B87" s="295">
        <v>23</v>
      </c>
      <c r="C87" s="296"/>
      <c r="D87" s="302"/>
      <c r="E87" s="302"/>
      <c r="F87" s="302"/>
      <c r="G87" s="302"/>
      <c r="H87" s="302"/>
      <c r="I87" s="302"/>
      <c r="J87" s="302"/>
      <c r="K87" s="302"/>
      <c r="L87" s="302"/>
      <c r="M87" s="302"/>
      <c r="N87" s="302"/>
      <c r="O87" s="302"/>
      <c r="P87" s="302"/>
      <c r="Q87" s="302"/>
      <c r="R87" s="303"/>
      <c r="S87" s="304"/>
      <c r="T87" s="304"/>
      <c r="U87" s="304"/>
      <c r="V87" s="304"/>
      <c r="W87" s="304"/>
      <c r="X87" s="304"/>
      <c r="Y87" s="305"/>
      <c r="Z87" s="182"/>
      <c r="AA87" s="183"/>
      <c r="AB87" s="183"/>
      <c r="AC87" s="183"/>
      <c r="AD87" s="183"/>
      <c r="AE87" s="183"/>
      <c r="AF87" s="182"/>
      <c r="AG87" s="183"/>
      <c r="AH87" s="183"/>
      <c r="AI87" s="183"/>
      <c r="AJ87" s="183"/>
      <c r="AK87" s="183"/>
      <c r="AL87" s="306"/>
      <c r="AM87" s="250"/>
      <c r="AN87" s="250"/>
      <c r="AO87" s="250"/>
      <c r="AP87" s="250"/>
      <c r="AQ87" s="250"/>
      <c r="AR87" s="250"/>
      <c r="AS87" s="250"/>
      <c r="AT87" s="250"/>
      <c r="AU87" s="251"/>
      <c r="CA87" s="172" t="e">
        <f>IF(#REF!="〇","定性+断面写真","定性分析")</f>
        <v>#REF!</v>
      </c>
      <c r="CJ87" s="169" t="e">
        <f>IF(#REF!="〇","定性+断面写真","定性分析")</f>
        <v>#REF!</v>
      </c>
    </row>
    <row r="88" spans="2:88" ht="30" customHeight="1">
      <c r="B88" s="295">
        <v>24</v>
      </c>
      <c r="C88" s="296"/>
      <c r="D88" s="302"/>
      <c r="E88" s="302"/>
      <c r="F88" s="302"/>
      <c r="G88" s="302"/>
      <c r="H88" s="302"/>
      <c r="I88" s="302"/>
      <c r="J88" s="302"/>
      <c r="K88" s="302"/>
      <c r="L88" s="302"/>
      <c r="M88" s="302"/>
      <c r="N88" s="302"/>
      <c r="O88" s="302"/>
      <c r="P88" s="302"/>
      <c r="Q88" s="302"/>
      <c r="R88" s="303"/>
      <c r="S88" s="304"/>
      <c r="T88" s="304"/>
      <c r="U88" s="304"/>
      <c r="V88" s="304"/>
      <c r="W88" s="304"/>
      <c r="X88" s="304"/>
      <c r="Y88" s="305"/>
      <c r="Z88" s="182"/>
      <c r="AA88" s="183"/>
      <c r="AB88" s="183"/>
      <c r="AC88" s="183"/>
      <c r="AD88" s="183"/>
      <c r="AE88" s="183"/>
      <c r="AF88" s="182"/>
      <c r="AG88" s="183"/>
      <c r="AH88" s="183"/>
      <c r="AI88" s="183"/>
      <c r="AJ88" s="183"/>
      <c r="AK88" s="183"/>
      <c r="AL88" s="306"/>
      <c r="AM88" s="250"/>
      <c r="AN88" s="250"/>
      <c r="AO88" s="250"/>
      <c r="AP88" s="250"/>
      <c r="AQ88" s="250"/>
      <c r="AR88" s="250"/>
      <c r="AS88" s="250"/>
      <c r="AT88" s="250"/>
      <c r="AU88" s="251"/>
      <c r="CA88" s="172" t="e">
        <f>IF(#REF!="〇","定性+断面写真","定性分析")</f>
        <v>#REF!</v>
      </c>
      <c r="CJ88" s="169" t="e">
        <f>IF(#REF!="〇","定性+断面写真","定性分析")</f>
        <v>#REF!</v>
      </c>
    </row>
    <row r="89" spans="2:88" ht="30" customHeight="1">
      <c r="B89" s="295">
        <v>25</v>
      </c>
      <c r="C89" s="296"/>
      <c r="D89" s="302"/>
      <c r="E89" s="302"/>
      <c r="F89" s="302"/>
      <c r="G89" s="302"/>
      <c r="H89" s="302"/>
      <c r="I89" s="302"/>
      <c r="J89" s="302"/>
      <c r="K89" s="302"/>
      <c r="L89" s="302"/>
      <c r="M89" s="302"/>
      <c r="N89" s="302"/>
      <c r="O89" s="302"/>
      <c r="P89" s="302"/>
      <c r="Q89" s="302"/>
      <c r="R89" s="303"/>
      <c r="S89" s="304"/>
      <c r="T89" s="304"/>
      <c r="U89" s="304"/>
      <c r="V89" s="304"/>
      <c r="W89" s="304"/>
      <c r="X89" s="304"/>
      <c r="Y89" s="305"/>
      <c r="Z89" s="182"/>
      <c r="AA89" s="183"/>
      <c r="AB89" s="183"/>
      <c r="AC89" s="183"/>
      <c r="AD89" s="183"/>
      <c r="AE89" s="183"/>
      <c r="AF89" s="182"/>
      <c r="AG89" s="183"/>
      <c r="AH89" s="183"/>
      <c r="AI89" s="183"/>
      <c r="AJ89" s="183"/>
      <c r="AK89" s="183"/>
      <c r="AL89" s="306"/>
      <c r="AM89" s="250"/>
      <c r="AN89" s="250"/>
      <c r="AO89" s="250"/>
      <c r="AP89" s="250"/>
      <c r="AQ89" s="250"/>
      <c r="AR89" s="250"/>
      <c r="AS89" s="250"/>
      <c r="AT89" s="250"/>
      <c r="AU89" s="251"/>
      <c r="CA89" s="172" t="e">
        <f>IF(#REF!="〇","定性+断面写真","定性分析")</f>
        <v>#REF!</v>
      </c>
      <c r="CJ89" s="169" t="e">
        <f>IF(#REF!="〇","定性+断面写真","定性分析")</f>
        <v>#REF!</v>
      </c>
    </row>
    <row r="90" spans="2:88" ht="30" customHeight="1">
      <c r="B90" s="295">
        <v>26</v>
      </c>
      <c r="C90" s="296"/>
      <c r="D90" s="302"/>
      <c r="E90" s="302"/>
      <c r="F90" s="302"/>
      <c r="G90" s="302"/>
      <c r="H90" s="302"/>
      <c r="I90" s="302"/>
      <c r="J90" s="302"/>
      <c r="K90" s="302"/>
      <c r="L90" s="302"/>
      <c r="M90" s="302"/>
      <c r="N90" s="302"/>
      <c r="O90" s="302"/>
      <c r="P90" s="302"/>
      <c r="Q90" s="302"/>
      <c r="R90" s="303"/>
      <c r="S90" s="304"/>
      <c r="T90" s="304"/>
      <c r="U90" s="304"/>
      <c r="V90" s="304"/>
      <c r="W90" s="304"/>
      <c r="X90" s="304"/>
      <c r="Y90" s="305"/>
      <c r="Z90" s="307"/>
      <c r="AA90" s="183"/>
      <c r="AB90" s="183"/>
      <c r="AC90" s="183"/>
      <c r="AD90" s="183"/>
      <c r="AE90" s="183"/>
      <c r="AF90" s="182"/>
      <c r="AG90" s="183"/>
      <c r="AH90" s="183"/>
      <c r="AI90" s="183"/>
      <c r="AJ90" s="183"/>
      <c r="AK90" s="183"/>
      <c r="AL90" s="306"/>
      <c r="AM90" s="250"/>
      <c r="AN90" s="250"/>
      <c r="AO90" s="250"/>
      <c r="AP90" s="250"/>
      <c r="AQ90" s="250"/>
      <c r="AR90" s="250"/>
      <c r="AS90" s="250"/>
      <c r="AT90" s="250"/>
      <c r="AU90" s="251"/>
      <c r="CA90" s="172" t="e">
        <f>IF(#REF!="〇","定性+断面写真","定性分析")</f>
        <v>#REF!</v>
      </c>
      <c r="CJ90" s="169" t="e">
        <f>IF(#REF!="〇","定性+断面写真","定性分析")</f>
        <v>#REF!</v>
      </c>
    </row>
    <row r="91" spans="2:88" ht="30" customHeight="1">
      <c r="B91" s="295">
        <v>27</v>
      </c>
      <c r="C91" s="296"/>
      <c r="D91" s="302"/>
      <c r="E91" s="302"/>
      <c r="F91" s="302"/>
      <c r="G91" s="302"/>
      <c r="H91" s="302"/>
      <c r="I91" s="302"/>
      <c r="J91" s="302"/>
      <c r="K91" s="302"/>
      <c r="L91" s="302"/>
      <c r="M91" s="302"/>
      <c r="N91" s="302"/>
      <c r="O91" s="302"/>
      <c r="P91" s="302"/>
      <c r="Q91" s="302"/>
      <c r="R91" s="303"/>
      <c r="S91" s="304"/>
      <c r="T91" s="304"/>
      <c r="U91" s="304"/>
      <c r="V91" s="304"/>
      <c r="W91" s="304"/>
      <c r="X91" s="304"/>
      <c r="Y91" s="305"/>
      <c r="Z91" s="182"/>
      <c r="AA91" s="183"/>
      <c r="AB91" s="183"/>
      <c r="AC91" s="183"/>
      <c r="AD91" s="183"/>
      <c r="AE91" s="183"/>
      <c r="AF91" s="182"/>
      <c r="AG91" s="183"/>
      <c r="AH91" s="183"/>
      <c r="AI91" s="183"/>
      <c r="AJ91" s="183"/>
      <c r="AK91" s="183"/>
      <c r="AL91" s="306"/>
      <c r="AM91" s="250"/>
      <c r="AN91" s="250"/>
      <c r="AO91" s="250"/>
      <c r="AP91" s="250"/>
      <c r="AQ91" s="250"/>
      <c r="AR91" s="250"/>
      <c r="AS91" s="250"/>
      <c r="AT91" s="250"/>
      <c r="AU91" s="251"/>
      <c r="CA91" s="172" t="e">
        <f>IF(#REF!="〇","定性+断面写真","定性分析")</f>
        <v>#REF!</v>
      </c>
      <c r="CJ91" s="169" t="e">
        <f>IF(#REF!="〇","定性+断面写真","定性分析")</f>
        <v>#REF!</v>
      </c>
    </row>
    <row r="92" spans="2:88" ht="30" customHeight="1">
      <c r="B92" s="295">
        <v>28</v>
      </c>
      <c r="C92" s="296"/>
      <c r="D92" s="302"/>
      <c r="E92" s="302"/>
      <c r="F92" s="302"/>
      <c r="G92" s="302"/>
      <c r="H92" s="302"/>
      <c r="I92" s="302"/>
      <c r="J92" s="302"/>
      <c r="K92" s="302"/>
      <c r="L92" s="302"/>
      <c r="M92" s="302"/>
      <c r="N92" s="302"/>
      <c r="O92" s="302"/>
      <c r="P92" s="302"/>
      <c r="Q92" s="302"/>
      <c r="R92" s="303"/>
      <c r="S92" s="304"/>
      <c r="T92" s="304"/>
      <c r="U92" s="304"/>
      <c r="V92" s="304"/>
      <c r="W92" s="304"/>
      <c r="X92" s="304"/>
      <c r="Y92" s="305"/>
      <c r="Z92" s="182"/>
      <c r="AA92" s="183"/>
      <c r="AB92" s="183"/>
      <c r="AC92" s="183"/>
      <c r="AD92" s="183"/>
      <c r="AE92" s="183"/>
      <c r="AF92" s="182"/>
      <c r="AG92" s="183"/>
      <c r="AH92" s="183"/>
      <c r="AI92" s="183"/>
      <c r="AJ92" s="183"/>
      <c r="AK92" s="183"/>
      <c r="AL92" s="306"/>
      <c r="AM92" s="250"/>
      <c r="AN92" s="250"/>
      <c r="AO92" s="250"/>
      <c r="AP92" s="250"/>
      <c r="AQ92" s="250"/>
      <c r="AR92" s="250"/>
      <c r="AS92" s="250"/>
      <c r="AT92" s="250"/>
      <c r="AU92" s="251"/>
      <c r="CA92" s="172" t="e">
        <f>IF(#REF!="〇","定性+断面写真","定性分析")</f>
        <v>#REF!</v>
      </c>
      <c r="CJ92" s="169" t="e">
        <f>IF(#REF!="〇","定性+断面写真","定性分析")</f>
        <v>#REF!</v>
      </c>
    </row>
    <row r="93" spans="2:88" ht="30" customHeight="1">
      <c r="B93" s="295">
        <v>29</v>
      </c>
      <c r="C93" s="296"/>
      <c r="D93" s="302"/>
      <c r="E93" s="302"/>
      <c r="F93" s="302"/>
      <c r="G93" s="302"/>
      <c r="H93" s="302"/>
      <c r="I93" s="302"/>
      <c r="J93" s="302"/>
      <c r="K93" s="302"/>
      <c r="L93" s="302"/>
      <c r="M93" s="302"/>
      <c r="N93" s="302"/>
      <c r="O93" s="302"/>
      <c r="P93" s="302"/>
      <c r="Q93" s="302"/>
      <c r="R93" s="303"/>
      <c r="S93" s="304"/>
      <c r="T93" s="304"/>
      <c r="U93" s="304"/>
      <c r="V93" s="304"/>
      <c r="W93" s="304"/>
      <c r="X93" s="304"/>
      <c r="Y93" s="305"/>
      <c r="Z93" s="182"/>
      <c r="AA93" s="183"/>
      <c r="AB93" s="183"/>
      <c r="AC93" s="183"/>
      <c r="AD93" s="183"/>
      <c r="AE93" s="183"/>
      <c r="AF93" s="182"/>
      <c r="AG93" s="183"/>
      <c r="AH93" s="183"/>
      <c r="AI93" s="183"/>
      <c r="AJ93" s="183"/>
      <c r="AK93" s="183"/>
      <c r="AL93" s="306"/>
      <c r="AM93" s="250"/>
      <c r="AN93" s="250"/>
      <c r="AO93" s="250"/>
      <c r="AP93" s="250"/>
      <c r="AQ93" s="250"/>
      <c r="AR93" s="250"/>
      <c r="AS93" s="250"/>
      <c r="AT93" s="250"/>
      <c r="AU93" s="251"/>
      <c r="CA93" s="172" t="e">
        <f>IF(#REF!="〇","定性+断面写真","定性分析")</f>
        <v>#REF!</v>
      </c>
      <c r="CJ93" s="169" t="e">
        <f>IF(#REF!="〇","定性+断面写真","定性分析")</f>
        <v>#REF!</v>
      </c>
    </row>
    <row r="94" spans="2:88" ht="30" customHeight="1" thickBot="1">
      <c r="B94" s="308">
        <v>30</v>
      </c>
      <c r="C94" s="309"/>
      <c r="D94" s="302"/>
      <c r="E94" s="302"/>
      <c r="F94" s="302"/>
      <c r="G94" s="302"/>
      <c r="H94" s="302"/>
      <c r="I94" s="302"/>
      <c r="J94" s="302"/>
      <c r="K94" s="302"/>
      <c r="L94" s="302"/>
      <c r="M94" s="302"/>
      <c r="N94" s="302"/>
      <c r="O94" s="302"/>
      <c r="P94" s="302"/>
      <c r="Q94" s="302"/>
      <c r="R94" s="303"/>
      <c r="S94" s="304"/>
      <c r="T94" s="304"/>
      <c r="U94" s="304"/>
      <c r="V94" s="304"/>
      <c r="W94" s="304"/>
      <c r="X94" s="304"/>
      <c r="Y94" s="305"/>
      <c r="Z94" s="182"/>
      <c r="AA94" s="183"/>
      <c r="AB94" s="183"/>
      <c r="AC94" s="183"/>
      <c r="AD94" s="183"/>
      <c r="AE94" s="183"/>
      <c r="AF94" s="182"/>
      <c r="AG94" s="183"/>
      <c r="AH94" s="183"/>
      <c r="AI94" s="183"/>
      <c r="AJ94" s="183"/>
      <c r="AK94" s="183"/>
      <c r="AL94" s="306"/>
      <c r="AM94" s="250"/>
      <c r="AN94" s="250"/>
      <c r="AO94" s="250"/>
      <c r="AP94" s="250"/>
      <c r="AQ94" s="250"/>
      <c r="AR94" s="250"/>
      <c r="AS94" s="250"/>
      <c r="AT94" s="250"/>
      <c r="AU94" s="251"/>
      <c r="CA94" s="172" t="e">
        <f>IF(#REF!="〇","定性+断面写真","定性分析")</f>
        <v>#REF!</v>
      </c>
      <c r="CJ94" s="169" t="e">
        <f>IF(#REF!="〇","定性+断面写真","定性分析")</f>
        <v>#REF!</v>
      </c>
    </row>
  </sheetData>
  <mergeCells count="243">
    <mergeCell ref="B94:C94"/>
    <mergeCell ref="D94:Q94"/>
    <mergeCell ref="R94:Y94"/>
    <mergeCell ref="AL94:AU94"/>
    <mergeCell ref="B93:C93"/>
    <mergeCell ref="D93:Q93"/>
    <mergeCell ref="R93:Y93"/>
    <mergeCell ref="AL93:AU93"/>
    <mergeCell ref="Z93:AE93"/>
    <mergeCell ref="AF93:AK93"/>
    <mergeCell ref="Z94:AE94"/>
    <mergeCell ref="AF94:AK94"/>
    <mergeCell ref="B92:C92"/>
    <mergeCell ref="D92:Q92"/>
    <mergeCell ref="R92:Y92"/>
    <mergeCell ref="AL92:AU92"/>
    <mergeCell ref="B91:C91"/>
    <mergeCell ref="D91:Q91"/>
    <mergeCell ref="R91:Y91"/>
    <mergeCell ref="AL91:AU91"/>
    <mergeCell ref="Z91:AE91"/>
    <mergeCell ref="AF91:AK91"/>
    <mergeCell ref="Z92:AE92"/>
    <mergeCell ref="AF92:AK92"/>
    <mergeCell ref="B90:C90"/>
    <mergeCell ref="D90:Q90"/>
    <mergeCell ref="R90:Y90"/>
    <mergeCell ref="AL90:AU90"/>
    <mergeCell ref="B89:C89"/>
    <mergeCell ref="D89:Q89"/>
    <mergeCell ref="R89:Y89"/>
    <mergeCell ref="AL89:AU89"/>
    <mergeCell ref="Z89:AE89"/>
    <mergeCell ref="AF89:AK89"/>
    <mergeCell ref="Z90:AE90"/>
    <mergeCell ref="AF90:AK90"/>
    <mergeCell ref="B88:C88"/>
    <mergeCell ref="D88:Q88"/>
    <mergeCell ref="R88:Y88"/>
    <mergeCell ref="AL88:AU88"/>
    <mergeCell ref="B87:C87"/>
    <mergeCell ref="D87:Q87"/>
    <mergeCell ref="R87:Y87"/>
    <mergeCell ref="AL87:AU87"/>
    <mergeCell ref="Z87:AE87"/>
    <mergeCell ref="AF87:AK87"/>
    <mergeCell ref="Z88:AE88"/>
    <mergeCell ref="AF88:AK88"/>
    <mergeCell ref="B86:C86"/>
    <mergeCell ref="D86:Q86"/>
    <mergeCell ref="R86:Y86"/>
    <mergeCell ref="AL86:AU86"/>
    <mergeCell ref="B85:C85"/>
    <mergeCell ref="D85:Q85"/>
    <mergeCell ref="R85:Y85"/>
    <mergeCell ref="AL85:AU85"/>
    <mergeCell ref="Z85:AE85"/>
    <mergeCell ref="AF85:AK85"/>
    <mergeCell ref="Z86:AE86"/>
    <mergeCell ref="AF86:AK86"/>
    <mergeCell ref="B84:C84"/>
    <mergeCell ref="D84:Q84"/>
    <mergeCell ref="R84:Y84"/>
    <mergeCell ref="AL84:AU84"/>
    <mergeCell ref="B83:C83"/>
    <mergeCell ref="D83:Q83"/>
    <mergeCell ref="R83:Y83"/>
    <mergeCell ref="AL83:AU83"/>
    <mergeCell ref="Z83:AE83"/>
    <mergeCell ref="AF83:AK83"/>
    <mergeCell ref="Z84:AE84"/>
    <mergeCell ref="AF84:AK84"/>
    <mergeCell ref="B82:C82"/>
    <mergeCell ref="D82:Q82"/>
    <mergeCell ref="R82:Y82"/>
    <mergeCell ref="AL82:AU82"/>
    <mergeCell ref="B81:C81"/>
    <mergeCell ref="D81:Q81"/>
    <mergeCell ref="R81:Y81"/>
    <mergeCell ref="AL81:AU81"/>
    <mergeCell ref="Z81:AE81"/>
    <mergeCell ref="AF81:AK81"/>
    <mergeCell ref="Z82:AE82"/>
    <mergeCell ref="AF82:AK82"/>
    <mergeCell ref="B80:C80"/>
    <mergeCell ref="D80:Q80"/>
    <mergeCell ref="R80:Y80"/>
    <mergeCell ref="AL80:AU80"/>
    <mergeCell ref="B79:C79"/>
    <mergeCell ref="D79:Q79"/>
    <mergeCell ref="R79:Y79"/>
    <mergeCell ref="AL79:AU79"/>
    <mergeCell ref="Z79:AE79"/>
    <mergeCell ref="AF79:AK79"/>
    <mergeCell ref="Z80:AE80"/>
    <mergeCell ref="AF80:AK80"/>
    <mergeCell ref="B78:C78"/>
    <mergeCell ref="D78:Q78"/>
    <mergeCell ref="R78:Y78"/>
    <mergeCell ref="AL78:AU78"/>
    <mergeCell ref="B77:C77"/>
    <mergeCell ref="D77:Q77"/>
    <mergeCell ref="R77:Y77"/>
    <mergeCell ref="AL77:AU77"/>
    <mergeCell ref="Z77:AE77"/>
    <mergeCell ref="AF77:AK77"/>
    <mergeCell ref="Z78:AE78"/>
    <mergeCell ref="AF78:AK78"/>
    <mergeCell ref="B76:C76"/>
    <mergeCell ref="D76:Q76"/>
    <mergeCell ref="R76:Y76"/>
    <mergeCell ref="AL76:AU76"/>
    <mergeCell ref="B75:C75"/>
    <mergeCell ref="D75:Q75"/>
    <mergeCell ref="R75:Y75"/>
    <mergeCell ref="AL75:AU75"/>
    <mergeCell ref="Z75:AE75"/>
    <mergeCell ref="AF75:AK75"/>
    <mergeCell ref="Z76:AE76"/>
    <mergeCell ref="AF76:AK76"/>
    <mergeCell ref="B74:C74"/>
    <mergeCell ref="D74:Q74"/>
    <mergeCell ref="R74:Y74"/>
    <mergeCell ref="AL74:AU74"/>
    <mergeCell ref="B73:C73"/>
    <mergeCell ref="D73:Q73"/>
    <mergeCell ref="R73:Y73"/>
    <mergeCell ref="AL73:AU73"/>
    <mergeCell ref="Z73:AE73"/>
    <mergeCell ref="AF73:AK73"/>
    <mergeCell ref="Z74:AE74"/>
    <mergeCell ref="AF74:AK74"/>
    <mergeCell ref="B72:C72"/>
    <mergeCell ref="D72:Q72"/>
    <mergeCell ref="R72:Y72"/>
    <mergeCell ref="AL72:AU72"/>
    <mergeCell ref="B71:C71"/>
    <mergeCell ref="D71:Q71"/>
    <mergeCell ref="R71:Y71"/>
    <mergeCell ref="AL71:AU71"/>
    <mergeCell ref="Z71:AE71"/>
    <mergeCell ref="AF71:AK71"/>
    <mergeCell ref="Z72:AE72"/>
    <mergeCell ref="AF72:AK72"/>
    <mergeCell ref="B70:C70"/>
    <mergeCell ref="D70:Q70"/>
    <mergeCell ref="R70:Y70"/>
    <mergeCell ref="AL70:AU70"/>
    <mergeCell ref="B69:C69"/>
    <mergeCell ref="D69:Q69"/>
    <mergeCell ref="R69:Y69"/>
    <mergeCell ref="AL69:AU69"/>
    <mergeCell ref="Z68:AE68"/>
    <mergeCell ref="AF68:AK68"/>
    <mergeCell ref="Z69:AE69"/>
    <mergeCell ref="AF69:AK69"/>
    <mergeCell ref="Z70:AE70"/>
    <mergeCell ref="AF70:AK70"/>
    <mergeCell ref="B63:C64"/>
    <mergeCell ref="D63:Q64"/>
    <mergeCell ref="R63:Y64"/>
    <mergeCell ref="AL63:AU64"/>
    <mergeCell ref="AW63:BY68"/>
    <mergeCell ref="B65:C65"/>
    <mergeCell ref="D65:Q65"/>
    <mergeCell ref="R65:Y65"/>
    <mergeCell ref="AL65:AU65"/>
    <mergeCell ref="B66:C66"/>
    <mergeCell ref="D66:Q66"/>
    <mergeCell ref="R66:Y66"/>
    <mergeCell ref="AL66:AU66"/>
    <mergeCell ref="B68:C68"/>
    <mergeCell ref="D68:Q68"/>
    <mergeCell ref="R68:Y68"/>
    <mergeCell ref="AL68:AU68"/>
    <mergeCell ref="B67:C67"/>
    <mergeCell ref="D67:Q67"/>
    <mergeCell ref="R67:Y67"/>
    <mergeCell ref="AL67:AU67"/>
    <mergeCell ref="B54:Y54"/>
    <mergeCell ref="B57:AU61"/>
    <mergeCell ref="C46:I46"/>
    <mergeCell ref="J46:AE46"/>
    <mergeCell ref="AF46:AS46"/>
    <mergeCell ref="C49:I49"/>
    <mergeCell ref="J49:AE49"/>
    <mergeCell ref="AF49:AU49"/>
    <mergeCell ref="AX62:BC62"/>
    <mergeCell ref="K31:AE31"/>
    <mergeCell ref="C32:J32"/>
    <mergeCell ref="K32:AE32"/>
    <mergeCell ref="B37:Y37"/>
    <mergeCell ref="C39:I40"/>
    <mergeCell ref="J39:AE40"/>
    <mergeCell ref="B51:Y51"/>
    <mergeCell ref="C52:I52"/>
    <mergeCell ref="J52:AK52"/>
    <mergeCell ref="C33:J33"/>
    <mergeCell ref="C35:J35"/>
    <mergeCell ref="K33:AE33"/>
    <mergeCell ref="K35:AE35"/>
    <mergeCell ref="C34:J34"/>
    <mergeCell ref="K34:AE34"/>
    <mergeCell ref="B7:D7"/>
    <mergeCell ref="E7:AO7"/>
    <mergeCell ref="B8:D8"/>
    <mergeCell ref="E8:AO8"/>
    <mergeCell ref="B9:D9"/>
    <mergeCell ref="E9:AO9"/>
    <mergeCell ref="C28:J28"/>
    <mergeCell ref="K28:AE28"/>
    <mergeCell ref="C29:J29"/>
    <mergeCell ref="K29:AE29"/>
    <mergeCell ref="C25:J25"/>
    <mergeCell ref="K25:AE25"/>
    <mergeCell ref="C26:J26"/>
    <mergeCell ref="K26:AE26"/>
    <mergeCell ref="C27:J27"/>
    <mergeCell ref="K27:AE27"/>
    <mergeCell ref="Z63:AE64"/>
    <mergeCell ref="AF63:AK64"/>
    <mergeCell ref="Z65:AE65"/>
    <mergeCell ref="AF65:AK65"/>
    <mergeCell ref="Z66:AE66"/>
    <mergeCell ref="AF66:AK66"/>
    <mergeCell ref="Z67:AE67"/>
    <mergeCell ref="AF67:AK67"/>
    <mergeCell ref="B10:D10"/>
    <mergeCell ref="E10:AO10"/>
    <mergeCell ref="B12:Y12"/>
    <mergeCell ref="B23:AF23"/>
    <mergeCell ref="C24:J24"/>
    <mergeCell ref="K24:AE24"/>
    <mergeCell ref="C30:J30"/>
    <mergeCell ref="K30:AE30"/>
    <mergeCell ref="AF39:AS40"/>
    <mergeCell ref="C43:I44"/>
    <mergeCell ref="J43:AC44"/>
    <mergeCell ref="AD43:AE44"/>
    <mergeCell ref="C45:I45"/>
    <mergeCell ref="J45:AE45"/>
    <mergeCell ref="AF45:BE45"/>
    <mergeCell ref="C31:J31"/>
  </mergeCells>
  <phoneticPr fontId="5"/>
  <conditionalFormatting sqref="D65:R94">
    <cfRule type="cellIs" dxfId="40" priority="7" operator="equal">
      <formula>""</formula>
    </cfRule>
  </conditionalFormatting>
  <conditionalFormatting sqref="J43">
    <cfRule type="cellIs" dxfId="39" priority="10" operator="equal">
      <formula>""</formula>
    </cfRule>
  </conditionalFormatting>
  <conditionalFormatting sqref="J52">
    <cfRule type="cellIs" dxfId="38" priority="9" operator="equal">
      <formula>""</formula>
    </cfRule>
  </conditionalFormatting>
  <conditionalFormatting sqref="J39:AE40">
    <cfRule type="cellIs" dxfId="37" priority="22" operator="equal">
      <formula>""</formula>
    </cfRule>
  </conditionalFormatting>
  <conditionalFormatting sqref="J49:AE49">
    <cfRule type="cellIs" dxfId="36" priority="24" operator="equal">
      <formula>""</formula>
    </cfRule>
  </conditionalFormatting>
  <conditionalFormatting sqref="K24:K35">
    <cfRule type="cellIs" dxfId="35" priority="12" operator="equal">
      <formula>""</formula>
    </cfRule>
  </conditionalFormatting>
  <conditionalFormatting sqref="K33:K35">
    <cfRule type="containsBlanks" dxfId="34" priority="2">
      <formula>LEN(TRIM(K33))=0</formula>
    </cfRule>
    <cfRule type="containsBlanks" dxfId="33" priority="3">
      <formula>LEN(TRIM(K33))=0</formula>
    </cfRule>
    <cfRule type="containsBlanks" dxfId="32" priority="4">
      <formula>LEN(TRIM(K33))=0</formula>
    </cfRule>
    <cfRule type="containsBlanks" dxfId="31" priority="5">
      <formula>LEN(TRIM(K33))=0</formula>
    </cfRule>
  </conditionalFormatting>
  <conditionalFormatting sqref="K33:AE33 K34 K35:AE35">
    <cfRule type="containsBlanks" dxfId="30" priority="1">
      <formula>LEN(TRIM(K33))=0</formula>
    </cfRule>
  </conditionalFormatting>
  <conditionalFormatting sqref="Z65:Z94 AF65:AF94">
    <cfRule type="cellIs" dxfId="29" priority="8" operator="equal">
      <formula>""</formula>
    </cfRule>
  </conditionalFormatting>
  <conditionalFormatting sqref="AD43 J45:AE45 J46">
    <cfRule type="cellIs" dxfId="28" priority="23" operator="equal">
      <formula>""</formula>
    </cfRule>
  </conditionalFormatting>
  <conditionalFormatting sqref="AF39 AT39:BC41">
    <cfRule type="notContainsBlanks" dxfId="27" priority="28">
      <formula>LEN(TRIM(AF39))&gt;0</formula>
    </cfRule>
  </conditionalFormatting>
  <conditionalFormatting sqref="AF45:AF47">
    <cfRule type="notContainsBlanks" dxfId="26" priority="29">
      <formula>LEN(TRIM(AF45))&gt;0</formula>
    </cfRule>
  </conditionalFormatting>
  <conditionalFormatting sqref="AF49">
    <cfRule type="notContainsBlanks" dxfId="25" priority="21">
      <formula>LEN(TRIM(AF49))&gt;0</formula>
    </cfRule>
  </conditionalFormatting>
  <conditionalFormatting sqref="AL65:AL94">
    <cfRule type="cellIs" dxfId="24" priority="6" operator="equal">
      <formula>""</formula>
    </cfRule>
  </conditionalFormatting>
  <dataValidations count="4">
    <dataValidation type="list" allowBlank="1" showInputMessage="1" showErrorMessage="1" sqref="J45:AE45" xr:uid="{C9E0E859-0AFA-472F-BB2E-4D8233FDCA1A}">
      <formula1>"PDF納品,紙を郵送"</formula1>
    </dataValidation>
    <dataValidation type="list" allowBlank="1" showInputMessage="1" showErrorMessage="1" sqref="L46:AE47 J46:K46" xr:uid="{3940F855-91B2-44A0-B922-DF65F4AFD21B}">
      <formula1>"0,1,2,3,4,5,6,7,8,9,10"</formula1>
    </dataValidation>
    <dataValidation type="list" allowBlank="1" showInputMessage="1" showErrorMessage="1" sqref="J39:AE40" xr:uid="{B2CF0F73-DB59-426D-BA04-CEA6B01A1E75}">
      <formula1>"通常納期,特急納期"</formula1>
    </dataValidation>
    <dataValidation type="list" allowBlank="1" showInputMessage="1" showErrorMessage="1" sqref="J49:AE49" xr:uid="{168CB508-9186-4934-8ADD-CD9DC0F5B97A}">
      <formula1>"廃棄,要返却"</formula1>
    </dataValidation>
  </dataValidations>
  <hyperlinks>
    <hyperlink ref="O4" r:id="rId1" xr:uid="{B9471982-5D8C-47BE-A5BE-B67A76CE6BC0}"/>
  </hyperlinks>
  <pageMargins left="0.7" right="0.7" top="0.75" bottom="0.75" header="0.3" footer="0.3"/>
  <pageSetup paperSize="9" scale="23" orientation="portrait" r:id="rId2"/>
  <rowBreaks count="1" manualBreakCount="1">
    <brk id="77"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FEBCF-253F-47C5-953D-F932F7E63613}">
  <dimension ref="A1:AT68"/>
  <sheetViews>
    <sheetView view="pageBreakPreview" topLeftCell="A21"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102</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f>送付書!D34</f>
        <v>0</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f>送付書!P34</f>
        <v>0</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8:AL68"/>
    <mergeCell ref="A19:G19"/>
    <mergeCell ref="H19:T19"/>
    <mergeCell ref="U19:AA19"/>
    <mergeCell ref="AB19:AL19"/>
    <mergeCell ref="A29:AL29"/>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2:P12"/>
    <mergeCell ref="Q12:AL12"/>
    <mergeCell ref="A13:P13"/>
    <mergeCell ref="Q13:AL13"/>
    <mergeCell ref="A16:P16"/>
    <mergeCell ref="Q16:AL16"/>
    <mergeCell ref="Q8:X8"/>
    <mergeCell ref="Y8:AL8"/>
    <mergeCell ref="Q9:X9"/>
    <mergeCell ref="Y9:AL9"/>
    <mergeCell ref="A6:P9"/>
    <mergeCell ref="Q6:X6"/>
    <mergeCell ref="Q7:X7"/>
    <mergeCell ref="Y6:AL6"/>
    <mergeCell ref="Y7:AL7"/>
    <mergeCell ref="AG2:AK2"/>
    <mergeCell ref="A5:P5"/>
    <mergeCell ref="Q5:AC5"/>
    <mergeCell ref="AD5:AH5"/>
    <mergeCell ref="AI5:AL5"/>
    <mergeCell ref="Z32:AJ41"/>
    <mergeCell ref="A31:H42"/>
    <mergeCell ref="K32:U41"/>
    <mergeCell ref="A67:AL67"/>
    <mergeCell ref="A30:H30"/>
    <mergeCell ref="I30:W30"/>
    <mergeCell ref="X30:AL30"/>
    <mergeCell ref="A43:H54"/>
    <mergeCell ref="A55:H66"/>
    <mergeCell ref="K44:U53"/>
    <mergeCell ref="Z44:AJ53"/>
    <mergeCell ref="K56:U65"/>
    <mergeCell ref="Z56:AJ65"/>
  </mergeCells>
  <phoneticPr fontId="5"/>
  <dataValidations count="1">
    <dataValidation type="list" allowBlank="1" showInputMessage="1" showErrorMessage="1" sqref="AE24:AL28" xr:uid="{9D7137BE-CEDB-4F80-A469-FBE324F7E1F6}">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05894-274F-4AF6-A528-E9222533257B}">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102</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f>送付書!D34</f>
        <v>0</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f>送付書!P34</f>
        <v>0</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41:K51"/>
    <mergeCell ref="A30:K40"/>
    <mergeCell ref="L28:Q28"/>
    <mergeCell ref="R28:AD28"/>
    <mergeCell ref="AE24:AL28"/>
    <mergeCell ref="A25:B25"/>
    <mergeCell ref="C25:E25"/>
    <mergeCell ref="F25:K25"/>
    <mergeCell ref="L25:Q25"/>
    <mergeCell ref="A24:B24"/>
    <mergeCell ref="C24:E24"/>
    <mergeCell ref="F24:K24"/>
    <mergeCell ref="R25:AD25"/>
    <mergeCell ref="A26:B26"/>
    <mergeCell ref="P31:AH39"/>
    <mergeCell ref="P42:AH50"/>
    <mergeCell ref="A53:AL53"/>
    <mergeCell ref="A29:AL29"/>
    <mergeCell ref="A52:AL52"/>
    <mergeCell ref="A6:P9"/>
    <mergeCell ref="Q6:X6"/>
    <mergeCell ref="Q7:X7"/>
    <mergeCell ref="Y6:AL6"/>
    <mergeCell ref="Y7:AL7"/>
    <mergeCell ref="A27:B27"/>
    <mergeCell ref="C27:E27"/>
    <mergeCell ref="F27:K27"/>
    <mergeCell ref="L27:Q27"/>
    <mergeCell ref="R27:AD27"/>
    <mergeCell ref="A28:B28"/>
    <mergeCell ref="C28:E28"/>
    <mergeCell ref="F28:K28"/>
    <mergeCell ref="C26:E26"/>
    <mergeCell ref="F26:K26"/>
    <mergeCell ref="R26:AD26"/>
    <mergeCell ref="L23:Q23"/>
    <mergeCell ref="R23:AD23"/>
    <mergeCell ref="AG2:AK2"/>
    <mergeCell ref="A5:P5"/>
    <mergeCell ref="Q5:AC5"/>
    <mergeCell ref="AD5:AH5"/>
    <mergeCell ref="AI5:AL5"/>
    <mergeCell ref="Q8:X8"/>
    <mergeCell ref="Y8:AL8"/>
    <mergeCell ref="Q9:X9"/>
    <mergeCell ref="Y9:AL9"/>
    <mergeCell ref="A12:P12"/>
    <mergeCell ref="Q12:AL12"/>
    <mergeCell ref="A13:P13"/>
    <mergeCell ref="Q13:AL13"/>
    <mergeCell ref="A16:P16"/>
    <mergeCell ref="L26:Q26"/>
    <mergeCell ref="Q16:AL16"/>
    <mergeCell ref="A22:AD22"/>
    <mergeCell ref="AE22:AL23"/>
    <mergeCell ref="A23:B23"/>
    <mergeCell ref="C23:E23"/>
    <mergeCell ref="F23:K23"/>
    <mergeCell ref="A19:G19"/>
    <mergeCell ref="U19:AA19"/>
    <mergeCell ref="L24:Q24"/>
    <mergeCell ref="R24:AD24"/>
    <mergeCell ref="AB19:AL19"/>
    <mergeCell ref="H19:T19"/>
  </mergeCells>
  <phoneticPr fontId="5"/>
  <dataValidations count="1">
    <dataValidation type="list" allowBlank="1" showInputMessage="1" showErrorMessage="1" sqref="AE24:AL28" xr:uid="{9E4CC384-6793-48EB-A728-D07CB4D7FF3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8736A-17FB-40AD-B67B-68BF30A817CE}">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299</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送付書!D35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送付書!P35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A39F7573-5D74-4ABF-8F46-30D624D22728}">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3C7B8-A93C-4EB9-B91D-C7C8C6EFDBE9}">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299</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送付書!D35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送付書!P35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D5204082-5E75-4A5A-AE4E-BEF3B98B423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1A460-A13F-4962-928F-8EEE9D2956AD}">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300</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送付書!D36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送付書!P36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F26C3CD2-6AF0-4396-9E55-48DE5FBEF3D1}">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CDC0-127B-45CC-B25D-100E2DFEFF46}">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300</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送付書!D36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送付書!P36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5D252241-CF2A-445E-84C2-0F40DBF2C84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87982-AE22-478B-8D55-B1726493D9EF}">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301</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送付書!D37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送付書!P37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C1FFD88A-95CF-414D-82B2-24F1E186698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173D-7A85-4390-960E-D00788B5CD62}">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301</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送付書!D37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送付書!P37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028C12D-C4CD-4C44-B334-7DA6749CA27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0EC6-22DD-4B29-A338-5ABBBBF8E188}">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302</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送付書!D38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送付書!P38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9B27920B-3A1B-4BFA-B210-FB97B12533D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8DCF-5CF5-43AC-8DEB-AD81B7A88D13}">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302</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送付書!D38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送付書!P38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9D6E357C-F506-41C8-8307-7707F7DDDE1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B999-1DD5-46C0-B2D7-8FD34545E9FF}">
  <dimension ref="A1:AS80"/>
  <sheetViews>
    <sheetView view="pageBreakPreview" zoomScaleNormal="100" zoomScaleSheetLayoutView="100" workbookViewId="0">
      <selection activeCell="AE37" sqref="AE37"/>
    </sheetView>
  </sheetViews>
  <sheetFormatPr defaultColWidth="12.625" defaultRowHeight="25.5"/>
  <cols>
    <col min="1" max="1" width="7.125" style="159" customWidth="1"/>
    <col min="2" max="2" width="3.75" style="159" customWidth="1"/>
    <col min="3" max="3" width="4.875" style="159" customWidth="1"/>
    <col min="4" max="4" width="0.875" style="159" customWidth="1"/>
    <col min="5" max="6" width="7.125" style="159" customWidth="1"/>
    <col min="7" max="7" width="1.5" style="159" customWidth="1"/>
    <col min="8" max="8" width="1.875" style="159" customWidth="1"/>
    <col min="9" max="9" width="2.5" style="159" customWidth="1"/>
    <col min="10" max="10" width="7.75" style="159" customWidth="1"/>
    <col min="11" max="11" width="7.125" style="159" hidden="1" customWidth="1"/>
    <col min="12" max="17" width="7.125" style="159" customWidth="1"/>
    <col min="18" max="18" width="4.25" style="159" customWidth="1"/>
    <col min="19" max="19" width="7.125" style="159" customWidth="1"/>
    <col min="20" max="20" width="3.125" style="159" customWidth="1"/>
    <col min="21" max="21" width="1.375" style="159" customWidth="1"/>
    <col min="22" max="22" width="30.25" style="159" customWidth="1"/>
    <col min="23" max="23" width="15.625" style="159" customWidth="1"/>
    <col min="24" max="24" width="2.5" style="159" customWidth="1"/>
    <col min="25" max="25" width="2.375" style="159" customWidth="1"/>
    <col min="26" max="26" width="3.375" style="159" customWidth="1"/>
    <col min="27" max="27" width="3.125" style="159" customWidth="1"/>
    <col min="28" max="28" width="7.125" style="159" customWidth="1"/>
    <col min="29" max="30" width="3.25" style="159" customWidth="1"/>
    <col min="31" max="41" width="12.625" style="159"/>
    <col min="42" max="42" width="12.625" style="159" customWidth="1"/>
    <col min="43" max="43" width="38.25" style="159" bestFit="1" customWidth="1"/>
    <col min="44" max="44" width="15.5" style="159" customWidth="1"/>
    <col min="45" max="16384" width="12.625" style="159"/>
  </cols>
  <sheetData>
    <row r="1" spans="2:45" ht="18" customHeight="1">
      <c r="B1" s="413" t="s">
        <v>35</v>
      </c>
      <c r="C1" s="402"/>
      <c r="D1" s="402"/>
      <c r="E1" s="402"/>
      <c r="F1" s="402"/>
      <c r="G1" s="402"/>
      <c r="H1" s="402"/>
      <c r="I1" s="402"/>
      <c r="J1" s="402"/>
      <c r="K1" s="402"/>
      <c r="L1" s="402"/>
      <c r="M1" s="402"/>
      <c r="N1" s="402"/>
      <c r="O1" s="402"/>
      <c r="P1" s="402"/>
      <c r="Q1" s="402"/>
      <c r="R1" s="402"/>
      <c r="S1" s="402"/>
      <c r="T1" s="402"/>
      <c r="U1" s="402"/>
      <c r="V1" s="402"/>
      <c r="W1" s="402"/>
      <c r="X1" s="402"/>
      <c r="Y1" s="402"/>
      <c r="Z1" s="402"/>
      <c r="AA1" s="402"/>
    </row>
    <row r="2" spans="2:45" ht="18" customHeight="1">
      <c r="B2" s="402"/>
      <c r="C2" s="402"/>
      <c r="D2" s="402"/>
      <c r="E2" s="402"/>
      <c r="F2" s="402"/>
      <c r="G2" s="402"/>
      <c r="H2" s="402"/>
      <c r="I2" s="402"/>
      <c r="J2" s="402"/>
      <c r="K2" s="402"/>
      <c r="L2" s="402"/>
      <c r="M2" s="402"/>
      <c r="N2" s="402"/>
      <c r="O2" s="402"/>
      <c r="P2" s="402"/>
      <c r="Q2" s="402"/>
      <c r="R2" s="402"/>
      <c r="S2" s="402"/>
      <c r="T2" s="402"/>
      <c r="U2" s="402"/>
      <c r="V2" s="402"/>
      <c r="W2" s="402"/>
      <c r="X2" s="402"/>
      <c r="Y2" s="402"/>
      <c r="Z2" s="402"/>
      <c r="AA2" s="402"/>
    </row>
    <row r="3" spans="2:45" ht="18" customHeight="1">
      <c r="B3" s="466" t="s">
        <v>186</v>
      </c>
      <c r="C3" s="466"/>
      <c r="D3" s="466"/>
      <c r="E3" s="466"/>
      <c r="F3" s="466"/>
      <c r="G3" s="466"/>
      <c r="H3" s="466"/>
      <c r="I3" s="466"/>
      <c r="J3" s="466"/>
      <c r="K3" s="466"/>
      <c r="L3" s="466"/>
      <c r="M3" s="466"/>
      <c r="N3" s="466"/>
      <c r="O3" s="466"/>
      <c r="Q3" s="414" t="s">
        <v>406</v>
      </c>
      <c r="R3" s="415"/>
      <c r="S3" s="415"/>
      <c r="T3" s="415"/>
      <c r="U3" s="415"/>
      <c r="V3" s="415"/>
      <c r="W3" s="415"/>
      <c r="X3" s="415"/>
      <c r="Y3" s="415"/>
      <c r="Z3" s="415"/>
      <c r="AA3" s="416"/>
    </row>
    <row r="4" spans="2:45" ht="18" customHeight="1">
      <c r="B4" s="466"/>
      <c r="C4" s="466"/>
      <c r="D4" s="466"/>
      <c r="E4" s="466"/>
      <c r="F4" s="466"/>
      <c r="G4" s="466"/>
      <c r="H4" s="466"/>
      <c r="I4" s="466"/>
      <c r="J4" s="466"/>
      <c r="K4" s="466"/>
      <c r="L4" s="466"/>
      <c r="M4" s="466"/>
      <c r="N4" s="466"/>
      <c r="O4" s="466"/>
      <c r="Q4" s="417"/>
      <c r="R4" s="418"/>
      <c r="S4" s="418"/>
      <c r="T4" s="418"/>
      <c r="U4" s="418"/>
      <c r="V4" s="418"/>
      <c r="W4" s="418"/>
      <c r="X4" s="418"/>
      <c r="Y4" s="418"/>
      <c r="Z4" s="418"/>
      <c r="AA4" s="419"/>
    </row>
    <row r="5" spans="2:45" ht="18" customHeight="1">
      <c r="B5" s="466"/>
      <c r="C5" s="466"/>
      <c r="D5" s="466"/>
      <c r="E5" s="466"/>
      <c r="F5" s="466"/>
      <c r="G5" s="466"/>
      <c r="H5" s="466"/>
      <c r="I5" s="466"/>
      <c r="J5" s="466"/>
      <c r="K5" s="466"/>
      <c r="L5" s="466"/>
      <c r="M5" s="466"/>
      <c r="N5" s="466"/>
      <c r="O5" s="466"/>
      <c r="Q5" s="417"/>
      <c r="R5" s="418"/>
      <c r="S5" s="418"/>
      <c r="T5" s="418"/>
      <c r="U5" s="418"/>
      <c r="V5" s="418"/>
      <c r="W5" s="418"/>
      <c r="X5" s="418"/>
      <c r="Y5" s="418"/>
      <c r="Z5" s="418"/>
      <c r="AA5" s="419"/>
      <c r="AO5" s="159" t="s">
        <v>197</v>
      </c>
      <c r="AP5" s="159" t="s">
        <v>199</v>
      </c>
      <c r="AQ5" s="159" t="s">
        <v>200</v>
      </c>
      <c r="AR5" s="159" t="s">
        <v>201</v>
      </c>
      <c r="AS5" s="163" t="s">
        <v>202</v>
      </c>
    </row>
    <row r="6" spans="2:45" ht="18" customHeight="1">
      <c r="B6" s="466"/>
      <c r="C6" s="466"/>
      <c r="D6" s="466"/>
      <c r="E6" s="466"/>
      <c r="F6" s="466"/>
      <c r="G6" s="466"/>
      <c r="H6" s="466"/>
      <c r="I6" s="466"/>
      <c r="J6" s="466"/>
      <c r="K6" s="466"/>
      <c r="L6" s="466"/>
      <c r="M6" s="466"/>
      <c r="N6" s="466"/>
      <c r="O6" s="466"/>
      <c r="Q6" s="417"/>
      <c r="R6" s="418"/>
      <c r="S6" s="418"/>
      <c r="T6" s="418"/>
      <c r="U6" s="418"/>
      <c r="V6" s="418"/>
      <c r="W6" s="418"/>
      <c r="X6" s="418"/>
      <c r="Y6" s="418"/>
      <c r="Z6" s="418"/>
      <c r="AA6" s="419"/>
      <c r="AO6" s="159" t="s">
        <v>198</v>
      </c>
      <c r="AP6" s="159" t="s">
        <v>203</v>
      </c>
      <c r="AQ6" s="159" t="s">
        <v>370</v>
      </c>
      <c r="AR6" s="159" t="s">
        <v>204</v>
      </c>
      <c r="AS6" s="163" t="s">
        <v>205</v>
      </c>
    </row>
    <row r="7" spans="2:45" ht="6" customHeight="1">
      <c r="B7" s="466"/>
      <c r="C7" s="466"/>
      <c r="D7" s="466"/>
      <c r="E7" s="466"/>
      <c r="F7" s="466"/>
      <c r="G7" s="466"/>
      <c r="H7" s="466"/>
      <c r="I7" s="466"/>
      <c r="J7" s="466"/>
      <c r="K7" s="466"/>
      <c r="L7" s="466"/>
      <c r="M7" s="466"/>
      <c r="N7" s="466"/>
      <c r="O7" s="466"/>
      <c r="Q7" s="420"/>
      <c r="R7" s="421"/>
      <c r="S7" s="421"/>
      <c r="T7" s="421"/>
      <c r="U7" s="421"/>
      <c r="V7" s="421"/>
      <c r="W7" s="421"/>
      <c r="X7" s="421"/>
      <c r="Y7" s="421"/>
      <c r="Z7" s="421"/>
      <c r="AA7" s="422"/>
    </row>
    <row r="8" spans="2:45" ht="6.6" customHeight="1" thickBot="1"/>
    <row r="9" spans="2:45" ht="33.75" customHeight="1">
      <c r="B9" s="377" t="s">
        <v>37</v>
      </c>
      <c r="C9" s="378"/>
      <c r="D9" s="384" t="s">
        <v>371</v>
      </c>
      <c r="E9" s="424"/>
      <c r="F9" s="424"/>
      <c r="G9" s="424"/>
      <c r="H9" s="424"/>
      <c r="I9" s="424"/>
      <c r="J9" s="424"/>
      <c r="K9" s="424"/>
      <c r="L9" s="424"/>
      <c r="M9" s="424"/>
      <c r="N9" s="424"/>
      <c r="O9" s="424"/>
      <c r="P9" s="424"/>
      <c r="Q9" s="425" t="s">
        <v>38</v>
      </c>
      <c r="R9" s="426"/>
      <c r="S9" s="426"/>
      <c r="T9" s="427"/>
      <c r="U9" s="428" t="s">
        <v>39</v>
      </c>
      <c r="V9" s="424"/>
      <c r="W9" s="424"/>
      <c r="X9" s="424"/>
      <c r="Y9" s="424"/>
      <c r="Z9" s="424"/>
      <c r="AA9" s="429"/>
    </row>
    <row r="10" spans="2:45" ht="14.45" customHeight="1">
      <c r="B10" s="379"/>
      <c r="C10" s="380"/>
      <c r="D10" s="430">
        <f>注文フォーム!K24</f>
        <v>0</v>
      </c>
      <c r="E10" s="431"/>
      <c r="F10" s="431"/>
      <c r="G10" s="431"/>
      <c r="H10" s="431"/>
      <c r="I10" s="431"/>
      <c r="J10" s="431"/>
      <c r="K10" s="431"/>
      <c r="L10" s="431"/>
      <c r="M10" s="431"/>
      <c r="N10" s="431"/>
      <c r="O10" s="431"/>
      <c r="P10" s="431"/>
      <c r="Q10" s="432" t="str">
        <f>IF(注文フォーム!K27="","",注文フォーム!K27)</f>
        <v/>
      </c>
      <c r="R10" s="433"/>
      <c r="S10" s="433"/>
      <c r="T10" s="434"/>
      <c r="U10" s="431" t="str">
        <f>IF(注文フォーム!K28="","",注文フォーム!K28)</f>
        <v/>
      </c>
      <c r="V10" s="431"/>
      <c r="W10" s="431"/>
      <c r="X10" s="431"/>
      <c r="Y10" s="431"/>
      <c r="Z10" s="431"/>
      <c r="AA10" s="438"/>
    </row>
    <row r="11" spans="2:45" ht="36" customHeight="1">
      <c r="B11" s="379"/>
      <c r="C11" s="380"/>
      <c r="D11" s="431"/>
      <c r="E11" s="431"/>
      <c r="F11" s="431"/>
      <c r="G11" s="431"/>
      <c r="H11" s="431"/>
      <c r="I11" s="431"/>
      <c r="J11" s="431"/>
      <c r="K11" s="431"/>
      <c r="L11" s="431"/>
      <c r="M11" s="431"/>
      <c r="N11" s="431"/>
      <c r="O11" s="431"/>
      <c r="P11" s="431"/>
      <c r="Q11" s="435"/>
      <c r="R11" s="436"/>
      <c r="S11" s="436"/>
      <c r="T11" s="437"/>
      <c r="U11" s="431"/>
      <c r="V11" s="431"/>
      <c r="W11" s="431"/>
      <c r="X11" s="431"/>
      <c r="Y11" s="431"/>
      <c r="Z11" s="431"/>
      <c r="AA11" s="438"/>
    </row>
    <row r="12" spans="2:45" ht="33.75" customHeight="1">
      <c r="B12" s="379"/>
      <c r="C12" s="381"/>
      <c r="D12" s="439" t="s">
        <v>180</v>
      </c>
      <c r="E12" s="440"/>
      <c r="F12" s="440"/>
      <c r="G12" s="440"/>
      <c r="H12" s="440"/>
      <c r="I12" s="440"/>
      <c r="J12" s="440"/>
      <c r="K12" s="440"/>
      <c r="L12" s="440"/>
      <c r="M12" s="440"/>
      <c r="N12" s="440"/>
      <c r="O12" s="440"/>
      <c r="P12" s="441"/>
      <c r="Q12" s="442" t="s">
        <v>40</v>
      </c>
      <c r="R12" s="443"/>
      <c r="S12" s="443"/>
      <c r="T12" s="443"/>
      <c r="U12" s="444"/>
      <c r="V12" s="444"/>
      <c r="W12" s="444"/>
      <c r="X12" s="444"/>
      <c r="Y12" s="444"/>
      <c r="Z12" s="444"/>
      <c r="AA12" s="445"/>
    </row>
    <row r="13" spans="2:45" ht="29.25" customHeight="1">
      <c r="B13" s="379"/>
      <c r="C13" s="381"/>
      <c r="D13" s="446">
        <f>注文フォーム!K25</f>
        <v>0</v>
      </c>
      <c r="E13" s="447"/>
      <c r="F13" s="447"/>
      <c r="G13" s="447"/>
      <c r="H13" s="447"/>
      <c r="I13" s="447"/>
      <c r="J13" s="447"/>
      <c r="K13" s="447"/>
      <c r="L13" s="447"/>
      <c r="M13" s="447"/>
      <c r="N13" s="447"/>
      <c r="O13" s="447"/>
      <c r="P13" s="448"/>
      <c r="Q13" s="449">
        <f>注文フォーム!K29</f>
        <v>0</v>
      </c>
      <c r="R13" s="450"/>
      <c r="S13" s="450"/>
      <c r="T13" s="450"/>
      <c r="U13" s="450"/>
      <c r="V13" s="450"/>
      <c r="W13" s="450"/>
      <c r="X13" s="450"/>
      <c r="Y13" s="450"/>
      <c r="Z13" s="450"/>
      <c r="AA13" s="451"/>
    </row>
    <row r="14" spans="2:45" ht="34.5" customHeight="1">
      <c r="B14" s="379"/>
      <c r="C14" s="381"/>
      <c r="D14" s="452" t="str">
        <f>IF(注文フォーム!K26="","",注文フォーム!K26)</f>
        <v/>
      </c>
      <c r="E14" s="453"/>
      <c r="F14" s="453"/>
      <c r="G14" s="453"/>
      <c r="H14" s="453"/>
      <c r="I14" s="453"/>
      <c r="J14" s="453"/>
      <c r="K14" s="453"/>
      <c r="L14" s="453"/>
      <c r="M14" s="453"/>
      <c r="N14" s="453"/>
      <c r="O14" s="453"/>
      <c r="P14" s="454"/>
      <c r="Q14" s="458" t="s">
        <v>41</v>
      </c>
      <c r="R14" s="459"/>
      <c r="S14" s="460">
        <f>注文フォーム!K30</f>
        <v>0</v>
      </c>
      <c r="T14" s="461"/>
      <c r="U14" s="461"/>
      <c r="V14" s="461"/>
      <c r="W14" s="461"/>
      <c r="X14" s="461"/>
      <c r="Y14" s="461"/>
      <c r="Z14" s="461"/>
      <c r="AA14" s="462"/>
    </row>
    <row r="15" spans="2:45" ht="31.5" customHeight="1" thickBot="1">
      <c r="B15" s="382"/>
      <c r="C15" s="423"/>
      <c r="D15" s="455"/>
      <c r="E15" s="456"/>
      <c r="F15" s="456"/>
      <c r="G15" s="456"/>
      <c r="H15" s="456"/>
      <c r="I15" s="456"/>
      <c r="J15" s="456"/>
      <c r="K15" s="456"/>
      <c r="L15" s="456"/>
      <c r="M15" s="456"/>
      <c r="N15" s="456"/>
      <c r="O15" s="456"/>
      <c r="P15" s="457"/>
      <c r="Q15" s="463" t="s">
        <v>42</v>
      </c>
      <c r="R15" s="464"/>
      <c r="S15" s="455" t="str">
        <f>IF(注文フォーム!K31="","",注文フォーム!K31)</f>
        <v/>
      </c>
      <c r="T15" s="456"/>
      <c r="U15" s="456"/>
      <c r="V15" s="456"/>
      <c r="W15" s="456"/>
      <c r="X15" s="456"/>
      <c r="Y15" s="456"/>
      <c r="Z15" s="456"/>
      <c r="AA15" s="465"/>
    </row>
    <row r="16" spans="2:45" ht="15" customHeight="1" thickBot="1"/>
    <row r="17" spans="1:27" ht="31.5" customHeight="1">
      <c r="B17" s="377" t="s">
        <v>43</v>
      </c>
      <c r="C17" s="378"/>
      <c r="D17" s="384" t="s">
        <v>44</v>
      </c>
      <c r="E17" s="385"/>
      <c r="F17" s="385"/>
      <c r="G17" s="385"/>
      <c r="H17" s="385"/>
      <c r="I17" s="385"/>
      <c r="J17" s="385"/>
      <c r="K17" s="385"/>
      <c r="L17" s="385"/>
      <c r="M17" s="385"/>
      <c r="N17" s="385"/>
      <c r="O17" s="385"/>
      <c r="P17" s="385"/>
      <c r="Q17" s="385"/>
      <c r="R17" s="385"/>
      <c r="S17" s="385"/>
      <c r="T17" s="385"/>
      <c r="U17" s="385"/>
      <c r="V17" s="385"/>
      <c r="W17" s="385"/>
      <c r="X17" s="385"/>
      <c r="Y17" s="385"/>
      <c r="Z17" s="385"/>
      <c r="AA17" s="386"/>
    </row>
    <row r="18" spans="1:27" ht="42" customHeight="1">
      <c r="B18" s="379"/>
      <c r="C18" s="380"/>
      <c r="D18" s="387">
        <f>注文フォーム!J52</f>
        <v>0</v>
      </c>
      <c r="E18" s="388"/>
      <c r="F18" s="388"/>
      <c r="G18" s="388"/>
      <c r="H18" s="388"/>
      <c r="I18" s="388"/>
      <c r="J18" s="388"/>
      <c r="K18" s="388"/>
      <c r="L18" s="388"/>
      <c r="M18" s="388"/>
      <c r="N18" s="388"/>
      <c r="O18" s="388"/>
      <c r="P18" s="388"/>
      <c r="Q18" s="388"/>
      <c r="R18" s="388"/>
      <c r="S18" s="388"/>
      <c r="T18" s="388"/>
      <c r="U18" s="388"/>
      <c r="V18" s="388"/>
      <c r="W18" s="388"/>
      <c r="X18" s="388"/>
      <c r="Y18" s="388"/>
      <c r="Z18" s="388"/>
      <c r="AA18" s="389"/>
    </row>
    <row r="19" spans="1:27" ht="10.15" customHeight="1">
      <c r="B19" s="379"/>
      <c r="C19" s="380"/>
      <c r="D19" s="388"/>
      <c r="E19" s="388"/>
      <c r="F19" s="388"/>
      <c r="G19" s="388"/>
      <c r="H19" s="388"/>
      <c r="I19" s="388"/>
      <c r="J19" s="388"/>
      <c r="K19" s="388"/>
      <c r="L19" s="388"/>
      <c r="M19" s="388"/>
      <c r="N19" s="388"/>
      <c r="O19" s="388"/>
      <c r="P19" s="388"/>
      <c r="Q19" s="388"/>
      <c r="R19" s="388"/>
      <c r="S19" s="388"/>
      <c r="T19" s="388"/>
      <c r="U19" s="388"/>
      <c r="V19" s="388"/>
      <c r="W19" s="388"/>
      <c r="X19" s="388"/>
      <c r="Y19" s="388"/>
      <c r="Z19" s="388"/>
      <c r="AA19" s="389"/>
    </row>
    <row r="20" spans="1:27" ht="27" customHeight="1">
      <c r="B20" s="379"/>
      <c r="C20" s="381"/>
      <c r="D20" s="390" t="s">
        <v>45</v>
      </c>
      <c r="E20" s="391"/>
      <c r="F20" s="391"/>
      <c r="G20" s="391"/>
      <c r="H20" s="391"/>
      <c r="I20" s="391"/>
      <c r="J20" s="392"/>
      <c r="K20" s="393" t="s">
        <v>46</v>
      </c>
      <c r="L20" s="394"/>
      <c r="M20" s="394"/>
      <c r="N20" s="394"/>
      <c r="O20" s="394"/>
      <c r="P20" s="394"/>
      <c r="Q20" s="395"/>
      <c r="R20" s="393" t="s">
        <v>47</v>
      </c>
      <c r="S20" s="394"/>
      <c r="T20" s="394"/>
      <c r="U20" s="394"/>
      <c r="V20" s="394"/>
      <c r="W20" s="394"/>
      <c r="X20" s="394"/>
      <c r="Y20" s="394"/>
      <c r="Z20" s="394"/>
      <c r="AA20" s="396"/>
    </row>
    <row r="21" spans="1:27" ht="14.25" customHeight="1">
      <c r="B21" s="379"/>
      <c r="C21" s="380"/>
      <c r="D21" s="246" t="str">
        <f>注文フォーム!J39</f>
        <v>通常納期</v>
      </c>
      <c r="E21" s="397"/>
      <c r="F21" s="397"/>
      <c r="G21" s="397"/>
      <c r="H21" s="397"/>
      <c r="I21" s="397"/>
      <c r="J21" s="397"/>
      <c r="K21" s="399" t="e">
        <f>注文フォーム!CA65</f>
        <v>#REF!</v>
      </c>
      <c r="L21" s="400"/>
      <c r="M21" s="400"/>
      <c r="N21" s="400"/>
      <c r="O21" s="400"/>
      <c r="P21" s="400"/>
      <c r="Q21" s="401"/>
      <c r="R21" s="403" t="s">
        <v>23</v>
      </c>
      <c r="S21" s="400"/>
      <c r="T21" s="400"/>
      <c r="U21" s="400"/>
      <c r="V21" s="400"/>
      <c r="W21" s="400"/>
      <c r="X21" s="400"/>
      <c r="Y21" s="400"/>
      <c r="Z21" s="400"/>
      <c r="AA21" s="404"/>
    </row>
    <row r="22" spans="1:27" ht="24" customHeight="1">
      <c r="B22" s="379"/>
      <c r="C22" s="380"/>
      <c r="D22" s="397"/>
      <c r="E22" s="398"/>
      <c r="F22" s="398"/>
      <c r="G22" s="398"/>
      <c r="H22" s="398"/>
      <c r="I22" s="398"/>
      <c r="J22" s="397"/>
      <c r="K22" s="380"/>
      <c r="L22" s="402"/>
      <c r="M22" s="402"/>
      <c r="N22" s="402"/>
      <c r="O22" s="402"/>
      <c r="P22" s="402"/>
      <c r="Q22" s="381"/>
      <c r="R22" s="405"/>
      <c r="S22" s="402"/>
      <c r="T22" s="402"/>
      <c r="U22" s="402"/>
      <c r="V22" s="402"/>
      <c r="W22" s="402"/>
      <c r="X22" s="402"/>
      <c r="Y22" s="402"/>
      <c r="Z22" s="402"/>
      <c r="AA22" s="406"/>
    </row>
    <row r="23" spans="1:27" ht="8.4499999999999993" customHeight="1">
      <c r="B23" s="379"/>
      <c r="C23" s="380"/>
      <c r="D23" s="397"/>
      <c r="E23" s="397"/>
      <c r="F23" s="397"/>
      <c r="G23" s="397"/>
      <c r="H23" s="397"/>
      <c r="I23" s="397"/>
      <c r="J23" s="397"/>
      <c r="K23" s="394"/>
      <c r="L23" s="394"/>
      <c r="M23" s="394"/>
      <c r="N23" s="394"/>
      <c r="O23" s="394"/>
      <c r="P23" s="394"/>
      <c r="Q23" s="395"/>
      <c r="R23" s="407"/>
      <c r="S23" s="394"/>
      <c r="T23" s="394"/>
      <c r="U23" s="394"/>
      <c r="V23" s="394"/>
      <c r="W23" s="394"/>
      <c r="X23" s="394"/>
      <c r="Y23" s="394"/>
      <c r="Z23" s="394"/>
      <c r="AA23" s="396"/>
    </row>
    <row r="24" spans="1:27" ht="29.25" customHeight="1">
      <c r="B24" s="379"/>
      <c r="C24" s="381"/>
      <c r="D24" s="408" t="s">
        <v>373</v>
      </c>
      <c r="E24" s="409"/>
      <c r="F24" s="409"/>
      <c r="G24" s="409"/>
      <c r="H24" s="409"/>
      <c r="I24" s="409"/>
      <c r="J24" s="409"/>
      <c r="K24" s="410"/>
      <c r="L24" s="410"/>
      <c r="M24" s="410"/>
      <c r="N24" s="410"/>
      <c r="O24" s="410"/>
      <c r="P24" s="410"/>
      <c r="Q24" s="410"/>
      <c r="R24" s="410"/>
      <c r="S24" s="410"/>
      <c r="T24" s="410"/>
      <c r="U24" s="410"/>
      <c r="V24" s="410"/>
      <c r="W24" s="410"/>
      <c r="X24" s="410"/>
      <c r="Y24" s="410"/>
      <c r="Z24" s="410"/>
      <c r="AA24" s="411"/>
    </row>
    <row r="25" spans="1:27" ht="11.45" customHeight="1">
      <c r="B25" s="379"/>
      <c r="C25" s="380"/>
      <c r="D25" s="357">
        <f>注文フォーム!J43</f>
        <v>0</v>
      </c>
      <c r="E25" s="357"/>
      <c r="F25" s="357"/>
      <c r="G25" s="357"/>
      <c r="H25" s="357"/>
      <c r="I25" s="357"/>
      <c r="J25" s="357"/>
      <c r="K25" s="357"/>
      <c r="L25" s="357"/>
      <c r="M25" s="357"/>
      <c r="N25" s="357"/>
      <c r="O25" s="357"/>
      <c r="P25" s="357"/>
      <c r="Q25" s="357"/>
      <c r="R25" s="357"/>
      <c r="S25" s="357"/>
      <c r="T25" s="357"/>
      <c r="U25" s="357"/>
      <c r="V25" s="357"/>
      <c r="W25" s="357"/>
      <c r="X25" s="357"/>
      <c r="Y25" s="357"/>
      <c r="Z25" s="357"/>
      <c r="AA25" s="358"/>
    </row>
    <row r="26" spans="1:27" ht="35.25" customHeight="1">
      <c r="B26" s="379"/>
      <c r="C26" s="380"/>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8"/>
    </row>
    <row r="27" spans="1:27" ht="23.25" customHeight="1">
      <c r="B27" s="379"/>
      <c r="C27" s="381"/>
      <c r="D27" s="359" t="s">
        <v>296</v>
      </c>
      <c r="E27" s="360"/>
      <c r="F27" s="360"/>
      <c r="G27" s="360"/>
      <c r="H27" s="360"/>
      <c r="I27" s="360"/>
      <c r="J27" s="360"/>
      <c r="K27" s="360"/>
      <c r="L27" s="360"/>
      <c r="M27" s="360"/>
      <c r="N27" s="360"/>
      <c r="O27" s="360"/>
      <c r="P27" s="360"/>
      <c r="Q27" s="360"/>
      <c r="R27" s="360"/>
      <c r="S27" s="360"/>
      <c r="T27" s="360"/>
      <c r="U27" s="360"/>
      <c r="V27" s="360"/>
      <c r="W27" s="360"/>
      <c r="X27" s="360"/>
      <c r="Y27" s="360"/>
      <c r="Z27" s="360"/>
      <c r="AA27" s="361"/>
    </row>
    <row r="28" spans="1:27" ht="14.25" customHeight="1">
      <c r="B28" s="379"/>
      <c r="C28" s="380"/>
      <c r="D28" s="362">
        <f>注文フォーム!K32</f>
        <v>0</v>
      </c>
      <c r="E28" s="296"/>
      <c r="F28" s="296"/>
      <c r="G28" s="296"/>
      <c r="H28" s="296"/>
      <c r="I28" s="296"/>
      <c r="J28" s="296"/>
      <c r="K28" s="296"/>
      <c r="L28" s="296"/>
      <c r="M28" s="296"/>
      <c r="N28" s="296"/>
      <c r="O28" s="296"/>
      <c r="P28" s="296"/>
      <c r="Q28" s="296"/>
      <c r="R28" s="296"/>
      <c r="S28" s="296"/>
      <c r="T28" s="296"/>
      <c r="U28" s="296"/>
      <c r="V28" s="296"/>
      <c r="W28" s="296"/>
      <c r="X28" s="296"/>
      <c r="Y28" s="296"/>
      <c r="Z28" s="296"/>
      <c r="AA28" s="363"/>
    </row>
    <row r="29" spans="1:27" ht="40.5" customHeight="1" thickBot="1">
      <c r="B29" s="382"/>
      <c r="C29" s="383"/>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64"/>
    </row>
    <row r="30" spans="1:27" ht="10.5" customHeight="1"/>
    <row r="31" spans="1:27" ht="26.25" thickBot="1">
      <c r="A31" s="412" t="s">
        <v>191</v>
      </c>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row>
    <row r="32" spans="1:27" ht="18.75" customHeight="1">
      <c r="B32" s="365" t="s">
        <v>30</v>
      </c>
      <c r="C32" s="366"/>
      <c r="D32" s="369" t="s">
        <v>31</v>
      </c>
      <c r="E32" s="370"/>
      <c r="F32" s="370"/>
      <c r="G32" s="370"/>
      <c r="H32" s="370"/>
      <c r="I32" s="370"/>
      <c r="J32" s="370"/>
      <c r="K32" s="370"/>
      <c r="L32" s="369" t="s">
        <v>32</v>
      </c>
      <c r="M32" s="369"/>
      <c r="N32" s="369"/>
      <c r="O32" s="369"/>
      <c r="P32" s="369" t="s">
        <v>33</v>
      </c>
      <c r="Q32" s="369"/>
      <c r="R32" s="369"/>
      <c r="S32" s="369"/>
      <c r="T32" s="369"/>
      <c r="U32" s="369"/>
      <c r="V32" s="369" t="s">
        <v>182</v>
      </c>
      <c r="W32" s="373" t="s">
        <v>372</v>
      </c>
      <c r="X32" s="373"/>
      <c r="Y32" s="373"/>
      <c r="Z32" s="373"/>
      <c r="AA32" s="374"/>
    </row>
    <row r="33" spans="2:27" ht="14.45" customHeight="1">
      <c r="B33" s="367"/>
      <c r="C33" s="368"/>
      <c r="D33" s="371"/>
      <c r="E33" s="371"/>
      <c r="F33" s="371"/>
      <c r="G33" s="371"/>
      <c r="H33" s="371"/>
      <c r="I33" s="371"/>
      <c r="J33" s="371"/>
      <c r="K33" s="371"/>
      <c r="L33" s="372"/>
      <c r="M33" s="372"/>
      <c r="N33" s="372"/>
      <c r="O33" s="372"/>
      <c r="P33" s="372"/>
      <c r="Q33" s="372"/>
      <c r="R33" s="372"/>
      <c r="S33" s="372"/>
      <c r="T33" s="372"/>
      <c r="U33" s="372"/>
      <c r="V33" s="372"/>
      <c r="W33" s="375"/>
      <c r="X33" s="375"/>
      <c r="Y33" s="375"/>
      <c r="Z33" s="375"/>
      <c r="AA33" s="376"/>
    </row>
    <row r="34" spans="2:27" ht="54.75" customHeight="1">
      <c r="B34" s="310">
        <v>1</v>
      </c>
      <c r="C34" s="311"/>
      <c r="D34" s="346">
        <f>注文フォーム!D65</f>
        <v>0</v>
      </c>
      <c r="E34" s="347"/>
      <c r="F34" s="347"/>
      <c r="G34" s="347"/>
      <c r="H34" s="347"/>
      <c r="I34" s="347"/>
      <c r="J34" s="347"/>
      <c r="K34" s="347"/>
      <c r="L34" s="348">
        <f>注文フォーム!R65</f>
        <v>0</v>
      </c>
      <c r="M34" s="348"/>
      <c r="N34" s="348"/>
      <c r="O34" s="348"/>
      <c r="P34" s="349">
        <f>注文フォーム!Z65</f>
        <v>0</v>
      </c>
      <c r="Q34" s="350"/>
      <c r="R34" s="350"/>
      <c r="S34" s="350"/>
      <c r="T34" s="350"/>
      <c r="U34" s="351"/>
      <c r="V34" s="155" t="str">
        <f>IF(注文フォーム!AF65="","",注文フォーム!AF65)</f>
        <v/>
      </c>
      <c r="W34" s="352">
        <f>注文フォーム!AL65</f>
        <v>0</v>
      </c>
      <c r="X34" s="346"/>
      <c r="Y34" s="346"/>
      <c r="Z34" s="346"/>
      <c r="AA34" s="353"/>
    </row>
    <row r="35" spans="2:27" ht="54.95" customHeight="1">
      <c r="B35" s="310">
        <v>2</v>
      </c>
      <c r="C35" s="311"/>
      <c r="D35" s="312" t="str">
        <f>IF(注文フォーム!D66="","",注文フォーム!D66)</f>
        <v/>
      </c>
      <c r="E35" s="313"/>
      <c r="F35" s="313"/>
      <c r="G35" s="313"/>
      <c r="H35" s="313"/>
      <c r="I35" s="313"/>
      <c r="J35" s="313"/>
      <c r="K35" s="313"/>
      <c r="L35" s="345" t="str">
        <f>IF(注文フォーム!D66="","",注文フォーム!R66)</f>
        <v/>
      </c>
      <c r="M35" s="345"/>
      <c r="N35" s="345"/>
      <c r="O35" s="345"/>
      <c r="P35" s="315" t="str">
        <f>IF(注文フォーム!D66="","",注文フォーム!Z66)</f>
        <v/>
      </c>
      <c r="Q35" s="316"/>
      <c r="R35" s="316"/>
      <c r="S35" s="316"/>
      <c r="T35" s="316"/>
      <c r="U35" s="317"/>
      <c r="V35" s="158" t="str">
        <f>IF(注文フォーム!AF66="","",注文フォーム!AF66)</f>
        <v/>
      </c>
      <c r="W35" s="354" t="str">
        <f>IF(注文フォーム!D66="","",注文フォーム!AL66)</f>
        <v/>
      </c>
      <c r="X35" s="355"/>
      <c r="Y35" s="355"/>
      <c r="Z35" s="355"/>
      <c r="AA35" s="356"/>
    </row>
    <row r="36" spans="2:27" ht="54.95" customHeight="1">
      <c r="B36" s="310">
        <v>3</v>
      </c>
      <c r="C36" s="311"/>
      <c r="D36" s="312" t="str">
        <f>IF(注文フォーム!D67="","",注文フォーム!D67)</f>
        <v/>
      </c>
      <c r="E36" s="313"/>
      <c r="F36" s="313"/>
      <c r="G36" s="313"/>
      <c r="H36" s="313"/>
      <c r="I36" s="313"/>
      <c r="J36" s="313"/>
      <c r="K36" s="313"/>
      <c r="L36" s="345" t="str">
        <f>IF(注文フォーム!D67="","",注文フォーム!R67)</f>
        <v/>
      </c>
      <c r="M36" s="345"/>
      <c r="N36" s="345"/>
      <c r="O36" s="345"/>
      <c r="P36" s="315" t="str">
        <f>IF(注文フォーム!D67="","",注文フォーム!Z67)</f>
        <v/>
      </c>
      <c r="Q36" s="316"/>
      <c r="R36" s="316"/>
      <c r="S36" s="316"/>
      <c r="T36" s="316"/>
      <c r="U36" s="317"/>
      <c r="V36" s="158" t="str">
        <f>IF(注文フォーム!AF67="","",注文フォーム!AF67)</f>
        <v/>
      </c>
      <c r="W36" s="312" t="str">
        <f>IF(注文フォーム!D67="","",注文フォーム!AL67)</f>
        <v/>
      </c>
      <c r="X36" s="312"/>
      <c r="Y36" s="312"/>
      <c r="Z36" s="312"/>
      <c r="AA36" s="318"/>
    </row>
    <row r="37" spans="2:27" ht="54.95" customHeight="1">
      <c r="B37" s="310">
        <v>4</v>
      </c>
      <c r="C37" s="311"/>
      <c r="D37" s="312" t="str">
        <f>IF(注文フォーム!D68="","",注文フォーム!D68)</f>
        <v/>
      </c>
      <c r="E37" s="313"/>
      <c r="F37" s="313"/>
      <c r="G37" s="313"/>
      <c r="H37" s="313"/>
      <c r="I37" s="313"/>
      <c r="J37" s="313"/>
      <c r="K37" s="313"/>
      <c r="L37" s="314" t="str">
        <f>IF(注文フォーム!D68="","",注文フォーム!R68)</f>
        <v/>
      </c>
      <c r="M37" s="314"/>
      <c r="N37" s="314"/>
      <c r="O37" s="314"/>
      <c r="P37" s="315" t="str">
        <f>IF(注文フォーム!D68="","",注文フォーム!Z68)</f>
        <v/>
      </c>
      <c r="Q37" s="316"/>
      <c r="R37" s="316"/>
      <c r="S37" s="316"/>
      <c r="T37" s="316"/>
      <c r="U37" s="317"/>
      <c r="V37" s="158" t="str">
        <f>IF(注文フォーム!AF68="","",注文フォーム!AF68)</f>
        <v/>
      </c>
      <c r="W37" s="312" t="str">
        <f>IF(注文フォーム!D68="","",注文フォーム!AL68)</f>
        <v/>
      </c>
      <c r="X37" s="312"/>
      <c r="Y37" s="312"/>
      <c r="Z37" s="312"/>
      <c r="AA37" s="318"/>
    </row>
    <row r="38" spans="2:27" ht="54.95" customHeight="1">
      <c r="B38" s="310">
        <v>5</v>
      </c>
      <c r="C38" s="311"/>
      <c r="D38" s="312" t="str">
        <f>IF(注文フォーム!D69="","",注文フォーム!D69)</f>
        <v/>
      </c>
      <c r="E38" s="313"/>
      <c r="F38" s="313"/>
      <c r="G38" s="313"/>
      <c r="H38" s="313"/>
      <c r="I38" s="313"/>
      <c r="J38" s="313"/>
      <c r="K38" s="313"/>
      <c r="L38" s="314" t="str">
        <f>IF(注文フォーム!D69="","",注文フォーム!R69)</f>
        <v/>
      </c>
      <c r="M38" s="314"/>
      <c r="N38" s="314"/>
      <c r="O38" s="314"/>
      <c r="P38" s="315" t="str">
        <f>IF(注文フォーム!D69="","",注文フォーム!Z69)</f>
        <v/>
      </c>
      <c r="Q38" s="316"/>
      <c r="R38" s="316"/>
      <c r="S38" s="316"/>
      <c r="T38" s="316"/>
      <c r="U38" s="317"/>
      <c r="V38" s="158" t="str">
        <f>IF(注文フォーム!AF69="","",注文フォーム!AF69)</f>
        <v/>
      </c>
      <c r="W38" s="312" t="str">
        <f>IF(注文フォーム!D69="","",注文フォーム!AL69)</f>
        <v/>
      </c>
      <c r="X38" s="312"/>
      <c r="Y38" s="312"/>
      <c r="Z38" s="312"/>
      <c r="AA38" s="318"/>
    </row>
    <row r="39" spans="2:27" ht="54.95" customHeight="1">
      <c r="B39" s="310">
        <v>6</v>
      </c>
      <c r="C39" s="311"/>
      <c r="D39" s="312" t="str">
        <f>IF(注文フォーム!D70="","",注文フォーム!D70)</f>
        <v/>
      </c>
      <c r="E39" s="313"/>
      <c r="F39" s="313"/>
      <c r="G39" s="313"/>
      <c r="H39" s="313"/>
      <c r="I39" s="313"/>
      <c r="J39" s="313"/>
      <c r="K39" s="313"/>
      <c r="L39" s="314" t="str">
        <f>IF(注文フォーム!D70="","",注文フォーム!R70)</f>
        <v/>
      </c>
      <c r="M39" s="314"/>
      <c r="N39" s="314"/>
      <c r="O39" s="314"/>
      <c r="P39" s="315" t="str">
        <f>IF(注文フォーム!D70="","",注文フォーム!Z70)</f>
        <v/>
      </c>
      <c r="Q39" s="316"/>
      <c r="R39" s="316"/>
      <c r="S39" s="316"/>
      <c r="T39" s="316"/>
      <c r="U39" s="317"/>
      <c r="V39" s="158" t="str">
        <f>IF(注文フォーム!AF70="","",注文フォーム!AF70)</f>
        <v/>
      </c>
      <c r="W39" s="312" t="str">
        <f>IF(注文フォーム!D70="","",注文フォーム!AL70)</f>
        <v/>
      </c>
      <c r="X39" s="312"/>
      <c r="Y39" s="312"/>
      <c r="Z39" s="312"/>
      <c r="AA39" s="318"/>
    </row>
    <row r="40" spans="2:27" ht="54.95" customHeight="1">
      <c r="B40" s="310">
        <v>7</v>
      </c>
      <c r="C40" s="311"/>
      <c r="D40" s="312" t="str">
        <f>IF(注文フォーム!D71="","",注文フォーム!D71)</f>
        <v/>
      </c>
      <c r="E40" s="313"/>
      <c r="F40" s="313"/>
      <c r="G40" s="313"/>
      <c r="H40" s="313"/>
      <c r="I40" s="313"/>
      <c r="J40" s="313"/>
      <c r="K40" s="313"/>
      <c r="L40" s="314" t="str">
        <f>IF(注文フォーム!D71="","",注文フォーム!R71)</f>
        <v/>
      </c>
      <c r="M40" s="314"/>
      <c r="N40" s="314"/>
      <c r="O40" s="314"/>
      <c r="P40" s="315" t="str">
        <f>IF(注文フォーム!D71="","",注文フォーム!Z71)</f>
        <v/>
      </c>
      <c r="Q40" s="316"/>
      <c r="R40" s="316"/>
      <c r="S40" s="316"/>
      <c r="T40" s="316"/>
      <c r="U40" s="317"/>
      <c r="V40" s="158" t="str">
        <f>IF(注文フォーム!AF71="","",注文フォーム!AF71)</f>
        <v/>
      </c>
      <c r="W40" s="312" t="str">
        <f>IF(注文フォーム!D71="","",注文フォーム!AL71)</f>
        <v/>
      </c>
      <c r="X40" s="312"/>
      <c r="Y40" s="312"/>
      <c r="Z40" s="312"/>
      <c r="AA40" s="318"/>
    </row>
    <row r="41" spans="2:27" ht="54.95" customHeight="1">
      <c r="B41" s="310">
        <v>8</v>
      </c>
      <c r="C41" s="311"/>
      <c r="D41" s="312" t="str">
        <f>IF(注文フォーム!D72="","",注文フォーム!D72)</f>
        <v/>
      </c>
      <c r="E41" s="313"/>
      <c r="F41" s="313"/>
      <c r="G41" s="313"/>
      <c r="H41" s="313"/>
      <c r="I41" s="313"/>
      <c r="J41" s="313"/>
      <c r="K41" s="313"/>
      <c r="L41" s="314" t="str">
        <f>IF(注文フォーム!D72="","",注文フォーム!R72)</f>
        <v/>
      </c>
      <c r="M41" s="314"/>
      <c r="N41" s="314"/>
      <c r="O41" s="314"/>
      <c r="P41" s="315" t="str">
        <f>IF(注文フォーム!D72="","",注文フォーム!Z72)</f>
        <v/>
      </c>
      <c r="Q41" s="316"/>
      <c r="R41" s="316"/>
      <c r="S41" s="316"/>
      <c r="T41" s="316"/>
      <c r="U41" s="317"/>
      <c r="V41" s="158" t="str">
        <f>IF(注文フォーム!AF72="","",注文フォーム!AF72)</f>
        <v/>
      </c>
      <c r="W41" s="312" t="str">
        <f>IF(注文フォーム!D72="","",注文フォーム!AL72)</f>
        <v/>
      </c>
      <c r="X41" s="312"/>
      <c r="Y41" s="312"/>
      <c r="Z41" s="312"/>
      <c r="AA41" s="318"/>
    </row>
    <row r="42" spans="2:27" ht="54.95" customHeight="1">
      <c r="B42" s="310">
        <v>9</v>
      </c>
      <c r="C42" s="311"/>
      <c r="D42" s="312" t="str">
        <f>IF(注文フォーム!D73="","",注文フォーム!D73)</f>
        <v/>
      </c>
      <c r="E42" s="313"/>
      <c r="F42" s="313"/>
      <c r="G42" s="313"/>
      <c r="H42" s="313"/>
      <c r="I42" s="313"/>
      <c r="J42" s="313"/>
      <c r="K42" s="313"/>
      <c r="L42" s="314" t="str">
        <f>IF(注文フォーム!D73="","",注文フォーム!R73)</f>
        <v/>
      </c>
      <c r="M42" s="314"/>
      <c r="N42" s="314"/>
      <c r="O42" s="314"/>
      <c r="P42" s="315" t="str">
        <f>IF(注文フォーム!D73="","",注文フォーム!Z73)</f>
        <v/>
      </c>
      <c r="Q42" s="316"/>
      <c r="R42" s="316"/>
      <c r="S42" s="316"/>
      <c r="T42" s="316"/>
      <c r="U42" s="317"/>
      <c r="V42" s="158" t="str">
        <f>IF(注文フォーム!AF73="","",注文フォーム!AF73)</f>
        <v/>
      </c>
      <c r="W42" s="312" t="str">
        <f>IF(注文フォーム!D73="","",注文フォーム!AL73)</f>
        <v/>
      </c>
      <c r="X42" s="312"/>
      <c r="Y42" s="312"/>
      <c r="Z42" s="312"/>
      <c r="AA42" s="318"/>
    </row>
    <row r="43" spans="2:27" ht="54.95" customHeight="1">
      <c r="B43" s="310">
        <v>10</v>
      </c>
      <c r="C43" s="311"/>
      <c r="D43" s="312" t="str">
        <f>IF(注文フォーム!D74="","",注文フォーム!D74)</f>
        <v/>
      </c>
      <c r="E43" s="313"/>
      <c r="F43" s="313"/>
      <c r="G43" s="313"/>
      <c r="H43" s="313"/>
      <c r="I43" s="313"/>
      <c r="J43" s="313"/>
      <c r="K43" s="313"/>
      <c r="L43" s="314" t="str">
        <f>IF(注文フォーム!D74="","",注文フォーム!R74)</f>
        <v/>
      </c>
      <c r="M43" s="314"/>
      <c r="N43" s="314"/>
      <c r="O43" s="314"/>
      <c r="P43" s="315" t="str">
        <f>IF(注文フォーム!D74="","",注文フォーム!Z74)</f>
        <v/>
      </c>
      <c r="Q43" s="316"/>
      <c r="R43" s="316"/>
      <c r="S43" s="316"/>
      <c r="T43" s="316"/>
      <c r="U43" s="317"/>
      <c r="V43" s="158" t="str">
        <f>IF(注文フォーム!AF74="","",注文フォーム!AF74)</f>
        <v/>
      </c>
      <c r="W43" s="312" t="str">
        <f>IF(注文フォーム!D74="","",注文フォーム!AL74)</f>
        <v/>
      </c>
      <c r="X43" s="312"/>
      <c r="Y43" s="312"/>
      <c r="Z43" s="312"/>
      <c r="AA43" s="318"/>
    </row>
    <row r="44" spans="2:27" ht="54.95" customHeight="1">
      <c r="B44" s="310">
        <v>11</v>
      </c>
      <c r="C44" s="311"/>
      <c r="D44" s="312" t="str">
        <f>IF(注文フォーム!D75="","",注文フォーム!D75)</f>
        <v/>
      </c>
      <c r="E44" s="313"/>
      <c r="F44" s="313"/>
      <c r="G44" s="313"/>
      <c r="H44" s="313"/>
      <c r="I44" s="313"/>
      <c r="J44" s="313"/>
      <c r="K44" s="313"/>
      <c r="L44" s="314" t="str">
        <f>IF(注文フォーム!D75="","",注文フォーム!R75)</f>
        <v/>
      </c>
      <c r="M44" s="314"/>
      <c r="N44" s="314"/>
      <c r="O44" s="314"/>
      <c r="P44" s="315" t="str">
        <f>IF(注文フォーム!D75="","",注文フォーム!Z75)</f>
        <v/>
      </c>
      <c r="Q44" s="316"/>
      <c r="R44" s="316"/>
      <c r="S44" s="316"/>
      <c r="T44" s="316"/>
      <c r="U44" s="317"/>
      <c r="V44" s="158" t="str">
        <f>IF(注文フォーム!AF75="","",注文フォーム!AF75)</f>
        <v/>
      </c>
      <c r="W44" s="312" t="str">
        <f>IF(注文フォーム!D75="","",注文フォーム!AL75)</f>
        <v/>
      </c>
      <c r="X44" s="312"/>
      <c r="Y44" s="312"/>
      <c r="Z44" s="312"/>
      <c r="AA44" s="318"/>
    </row>
    <row r="45" spans="2:27" ht="54.95" customHeight="1">
      <c r="B45" s="310">
        <v>12</v>
      </c>
      <c r="C45" s="311"/>
      <c r="D45" s="312" t="str">
        <f>IF(注文フォーム!D76="","",注文フォーム!D76)</f>
        <v/>
      </c>
      <c r="E45" s="313"/>
      <c r="F45" s="313"/>
      <c r="G45" s="313"/>
      <c r="H45" s="313"/>
      <c r="I45" s="313"/>
      <c r="J45" s="313"/>
      <c r="K45" s="313"/>
      <c r="L45" s="314" t="str">
        <f>IF(注文フォーム!D76="","",注文フォーム!R76)</f>
        <v/>
      </c>
      <c r="M45" s="314"/>
      <c r="N45" s="314"/>
      <c r="O45" s="314"/>
      <c r="P45" s="315" t="str">
        <f>IF(注文フォーム!D76="","",注文フォーム!Z76)</f>
        <v/>
      </c>
      <c r="Q45" s="316"/>
      <c r="R45" s="316"/>
      <c r="S45" s="316"/>
      <c r="T45" s="316"/>
      <c r="U45" s="317"/>
      <c r="V45" s="158" t="str">
        <f>IF(注文フォーム!AF76="","",注文フォーム!AF76)</f>
        <v/>
      </c>
      <c r="W45" s="312" t="str">
        <f>IF(注文フォーム!D76="","",注文フォーム!AL76)</f>
        <v/>
      </c>
      <c r="X45" s="312"/>
      <c r="Y45" s="312"/>
      <c r="Z45" s="312"/>
      <c r="AA45" s="318"/>
    </row>
    <row r="46" spans="2:27" ht="54.95" customHeight="1" thickBot="1">
      <c r="B46" s="319">
        <v>13</v>
      </c>
      <c r="C46" s="320"/>
      <c r="D46" s="321" t="str">
        <f>IF(注文フォーム!D77="","",注文フォーム!D77)</f>
        <v/>
      </c>
      <c r="E46" s="322"/>
      <c r="F46" s="322"/>
      <c r="G46" s="322"/>
      <c r="H46" s="322"/>
      <c r="I46" s="322"/>
      <c r="J46" s="322"/>
      <c r="K46" s="322"/>
      <c r="L46" s="323" t="str">
        <f>IF(注文フォーム!D77="","",注文フォーム!R77)</f>
        <v/>
      </c>
      <c r="M46" s="323"/>
      <c r="N46" s="323"/>
      <c r="O46" s="323"/>
      <c r="P46" s="324" t="str">
        <f>IF(注文フォーム!D77="","",注文フォーム!Z77)</f>
        <v/>
      </c>
      <c r="Q46" s="325"/>
      <c r="R46" s="325"/>
      <c r="S46" s="325"/>
      <c r="T46" s="325"/>
      <c r="U46" s="326"/>
      <c r="V46" s="157" t="str">
        <f>IF(注文フォーム!AF77="","",注文フォーム!AF77)</f>
        <v/>
      </c>
      <c r="W46" s="321" t="str">
        <f>IF(注文フォーム!D77="","",注文フォーム!AL77)</f>
        <v/>
      </c>
      <c r="X46" s="321"/>
      <c r="Y46" s="321"/>
      <c r="Z46" s="321"/>
      <c r="AA46" s="327"/>
    </row>
    <row r="47" spans="2:27" ht="18" customHeight="1">
      <c r="B47" s="159" t="s">
        <v>183</v>
      </c>
    </row>
    <row r="48" spans="2:27" ht="18" customHeight="1"/>
    <row r="49" spans="2:27" ht="18" customHeight="1"/>
    <row r="50" spans="2:27" ht="18" customHeight="1"/>
    <row r="51" spans="2:27" ht="34.5" customHeight="1" thickBot="1">
      <c r="B51" s="18" t="s">
        <v>49</v>
      </c>
    </row>
    <row r="52" spans="2:27" ht="28.5" customHeight="1">
      <c r="B52" s="334" t="s">
        <v>30</v>
      </c>
      <c r="C52" s="335"/>
      <c r="D52" s="337" t="s">
        <v>31</v>
      </c>
      <c r="E52" s="338"/>
      <c r="F52" s="338"/>
      <c r="G52" s="338"/>
      <c r="H52" s="338"/>
      <c r="I52" s="338"/>
      <c r="J52" s="338"/>
      <c r="K52" s="338"/>
      <c r="L52" s="337" t="s">
        <v>32</v>
      </c>
      <c r="M52" s="337"/>
      <c r="N52" s="337"/>
      <c r="O52" s="337"/>
      <c r="P52" s="337" t="s">
        <v>33</v>
      </c>
      <c r="Q52" s="337"/>
      <c r="R52" s="337"/>
      <c r="S52" s="337"/>
      <c r="T52" s="337"/>
      <c r="U52" s="337"/>
      <c r="V52" s="332" t="s">
        <v>184</v>
      </c>
      <c r="W52" s="341" t="s">
        <v>372</v>
      </c>
      <c r="X52" s="341"/>
      <c r="Y52" s="341"/>
      <c r="Z52" s="341"/>
      <c r="AA52" s="342"/>
    </row>
    <row r="53" spans="2:27" ht="18.75" customHeight="1">
      <c r="B53" s="336"/>
      <c r="C53" s="311"/>
      <c r="D53" s="339"/>
      <c r="E53" s="339"/>
      <c r="F53" s="339"/>
      <c r="G53" s="339"/>
      <c r="H53" s="339"/>
      <c r="I53" s="339"/>
      <c r="J53" s="339"/>
      <c r="K53" s="339"/>
      <c r="L53" s="340"/>
      <c r="M53" s="340"/>
      <c r="N53" s="340"/>
      <c r="O53" s="340"/>
      <c r="P53" s="340"/>
      <c r="Q53" s="340"/>
      <c r="R53" s="340"/>
      <c r="S53" s="340"/>
      <c r="T53" s="340"/>
      <c r="U53" s="340"/>
      <c r="V53" s="333"/>
      <c r="W53" s="343"/>
      <c r="X53" s="343"/>
      <c r="Y53" s="343"/>
      <c r="Z53" s="343"/>
      <c r="AA53" s="344"/>
    </row>
    <row r="54" spans="2:27" ht="45" customHeight="1">
      <c r="B54" s="310">
        <v>14</v>
      </c>
      <c r="C54" s="311"/>
      <c r="D54" s="312" t="str">
        <f>IF(注文フォーム!D78="","",注文フォーム!D78)</f>
        <v/>
      </c>
      <c r="E54" s="313"/>
      <c r="F54" s="313"/>
      <c r="G54" s="313"/>
      <c r="H54" s="313"/>
      <c r="I54" s="313"/>
      <c r="J54" s="313"/>
      <c r="K54" s="313"/>
      <c r="L54" s="314" t="str">
        <f>IF(注文フォーム!D78="","",注文フォーム!R78)</f>
        <v/>
      </c>
      <c r="M54" s="314"/>
      <c r="N54" s="314"/>
      <c r="O54" s="314"/>
      <c r="P54" s="315" t="str">
        <f>IF(注文フォーム!D78="","",注文フォーム!Z78)</f>
        <v/>
      </c>
      <c r="Q54" s="316"/>
      <c r="R54" s="316"/>
      <c r="S54" s="316"/>
      <c r="T54" s="316"/>
      <c r="U54" s="317"/>
      <c r="V54" s="156" t="str">
        <f>IF(注文フォーム!AF78="","",注文フォーム!AF78)</f>
        <v/>
      </c>
      <c r="W54" s="312" t="str">
        <f>IF(注文フォーム!D78="","",注文フォーム!AL78)</f>
        <v/>
      </c>
      <c r="X54" s="312"/>
      <c r="Y54" s="312"/>
      <c r="Z54" s="312"/>
      <c r="AA54" s="318"/>
    </row>
    <row r="55" spans="2:27" ht="45" customHeight="1">
      <c r="B55" s="330">
        <v>15</v>
      </c>
      <c r="C55" s="331"/>
      <c r="D55" s="312" t="str">
        <f>IF(注文フォーム!D79="","",注文フォーム!D79)</f>
        <v/>
      </c>
      <c r="E55" s="313"/>
      <c r="F55" s="313"/>
      <c r="G55" s="313"/>
      <c r="H55" s="313"/>
      <c r="I55" s="313"/>
      <c r="J55" s="313"/>
      <c r="K55" s="313"/>
      <c r="L55" s="314" t="str">
        <f>IF(注文フォーム!D79="","",注文フォーム!R79)</f>
        <v/>
      </c>
      <c r="M55" s="314"/>
      <c r="N55" s="314"/>
      <c r="O55" s="314"/>
      <c r="P55" s="315" t="str">
        <f>IF(注文フォーム!D79="","",注文フォーム!Z79)</f>
        <v/>
      </c>
      <c r="Q55" s="316"/>
      <c r="R55" s="316"/>
      <c r="S55" s="316"/>
      <c r="T55" s="316"/>
      <c r="U55" s="317"/>
      <c r="V55" s="156" t="str">
        <f>IF(注文フォーム!AF79="","",注文フォーム!AF79)</f>
        <v/>
      </c>
      <c r="W55" s="312" t="str">
        <f>IF(注文フォーム!D79="","",注文フォーム!AL79)</f>
        <v/>
      </c>
      <c r="X55" s="312"/>
      <c r="Y55" s="312"/>
      <c r="Z55" s="312"/>
      <c r="AA55" s="318"/>
    </row>
    <row r="56" spans="2:27" ht="45" customHeight="1">
      <c r="B56" s="328">
        <v>16</v>
      </c>
      <c r="C56" s="329"/>
      <c r="D56" s="312" t="str">
        <f>IF(注文フォーム!D80="","",注文フォーム!D80)</f>
        <v/>
      </c>
      <c r="E56" s="313"/>
      <c r="F56" s="313"/>
      <c r="G56" s="313"/>
      <c r="H56" s="313"/>
      <c r="I56" s="313"/>
      <c r="J56" s="313"/>
      <c r="K56" s="313"/>
      <c r="L56" s="314" t="str">
        <f>IF(注文フォーム!D80="","",注文フォーム!R80)</f>
        <v/>
      </c>
      <c r="M56" s="314"/>
      <c r="N56" s="314"/>
      <c r="O56" s="314"/>
      <c r="P56" s="315" t="str">
        <f>IF(注文フォーム!D80="","",注文フォーム!Z80)</f>
        <v/>
      </c>
      <c r="Q56" s="316"/>
      <c r="R56" s="316"/>
      <c r="S56" s="316"/>
      <c r="T56" s="316"/>
      <c r="U56" s="317"/>
      <c r="V56" s="156" t="str">
        <f>IF(注文フォーム!AF80="","",注文フォーム!AF80)</f>
        <v/>
      </c>
      <c r="W56" s="312" t="str">
        <f>IF(注文フォーム!D80="","",注文フォーム!AL80)</f>
        <v/>
      </c>
      <c r="X56" s="312"/>
      <c r="Y56" s="312"/>
      <c r="Z56" s="312"/>
      <c r="AA56" s="318"/>
    </row>
    <row r="57" spans="2:27" ht="45" customHeight="1">
      <c r="B57" s="310">
        <v>17</v>
      </c>
      <c r="C57" s="311"/>
      <c r="D57" s="312" t="str">
        <f>IF(注文フォーム!D81="","",注文フォーム!D81)</f>
        <v/>
      </c>
      <c r="E57" s="313"/>
      <c r="F57" s="313"/>
      <c r="G57" s="313"/>
      <c r="H57" s="313"/>
      <c r="I57" s="313"/>
      <c r="J57" s="313"/>
      <c r="K57" s="313"/>
      <c r="L57" s="314" t="str">
        <f>IF(注文フォーム!D81="","",注文フォーム!R81)</f>
        <v/>
      </c>
      <c r="M57" s="314"/>
      <c r="N57" s="314"/>
      <c r="O57" s="314"/>
      <c r="P57" s="315" t="str">
        <f>IF(注文フォーム!D81="","",注文フォーム!Z81)</f>
        <v/>
      </c>
      <c r="Q57" s="316"/>
      <c r="R57" s="316"/>
      <c r="S57" s="316"/>
      <c r="T57" s="316"/>
      <c r="U57" s="317"/>
      <c r="V57" s="156" t="str">
        <f>IF(注文フォーム!AF81="","",注文フォーム!AF81)</f>
        <v/>
      </c>
      <c r="W57" s="312" t="str">
        <f>IF(注文フォーム!D81="","",注文フォーム!AL81)</f>
        <v/>
      </c>
      <c r="X57" s="312"/>
      <c r="Y57" s="312"/>
      <c r="Z57" s="312"/>
      <c r="AA57" s="318"/>
    </row>
    <row r="58" spans="2:27" ht="45" customHeight="1">
      <c r="B58" s="310">
        <v>18</v>
      </c>
      <c r="C58" s="311"/>
      <c r="D58" s="312" t="str">
        <f>IF(注文フォーム!D82="","",注文フォーム!D82)</f>
        <v/>
      </c>
      <c r="E58" s="313"/>
      <c r="F58" s="313"/>
      <c r="G58" s="313"/>
      <c r="H58" s="313"/>
      <c r="I58" s="313"/>
      <c r="J58" s="313"/>
      <c r="K58" s="313"/>
      <c r="L58" s="314" t="str">
        <f>IF(注文フォーム!D82="","",注文フォーム!R82)</f>
        <v/>
      </c>
      <c r="M58" s="314"/>
      <c r="N58" s="314"/>
      <c r="O58" s="314"/>
      <c r="P58" s="315" t="str">
        <f>IF(注文フォーム!D82="","",注文フォーム!Z82)</f>
        <v/>
      </c>
      <c r="Q58" s="316"/>
      <c r="R58" s="316"/>
      <c r="S58" s="316"/>
      <c r="T58" s="316"/>
      <c r="U58" s="317"/>
      <c r="V58" s="156" t="str">
        <f>IF(注文フォーム!AF82="","",注文フォーム!AF82)</f>
        <v/>
      </c>
      <c r="W58" s="312" t="str">
        <f>IF(注文フォーム!D82="","",注文フォーム!AL82)</f>
        <v/>
      </c>
      <c r="X58" s="312"/>
      <c r="Y58" s="312"/>
      <c r="Z58" s="312"/>
      <c r="AA58" s="318"/>
    </row>
    <row r="59" spans="2:27" ht="45" customHeight="1">
      <c r="B59" s="310">
        <v>19</v>
      </c>
      <c r="C59" s="311"/>
      <c r="D59" s="312" t="str">
        <f>IF(注文フォーム!D83="","",注文フォーム!D83)</f>
        <v/>
      </c>
      <c r="E59" s="313"/>
      <c r="F59" s="313"/>
      <c r="G59" s="313"/>
      <c r="H59" s="313"/>
      <c r="I59" s="313"/>
      <c r="J59" s="313"/>
      <c r="K59" s="313"/>
      <c r="L59" s="314" t="str">
        <f>IF(注文フォーム!D83="","",注文フォーム!R83)</f>
        <v/>
      </c>
      <c r="M59" s="314"/>
      <c r="N59" s="314"/>
      <c r="O59" s="314"/>
      <c r="P59" s="315" t="str">
        <f>IF(注文フォーム!D83="","",注文フォーム!Z83)</f>
        <v/>
      </c>
      <c r="Q59" s="316"/>
      <c r="R59" s="316"/>
      <c r="S59" s="316"/>
      <c r="T59" s="316"/>
      <c r="U59" s="317"/>
      <c r="V59" s="156" t="str">
        <f>IF(注文フォーム!AF83="","",注文フォーム!AF83)</f>
        <v/>
      </c>
      <c r="W59" s="312" t="str">
        <f>IF(注文フォーム!D83="","",注文フォーム!AL83)</f>
        <v/>
      </c>
      <c r="X59" s="312"/>
      <c r="Y59" s="312"/>
      <c r="Z59" s="312"/>
      <c r="AA59" s="318"/>
    </row>
    <row r="60" spans="2:27" ht="45" customHeight="1">
      <c r="B60" s="310">
        <v>20</v>
      </c>
      <c r="C60" s="311"/>
      <c r="D60" s="312" t="str">
        <f>IF(注文フォーム!D84="","",注文フォーム!D84)</f>
        <v/>
      </c>
      <c r="E60" s="313"/>
      <c r="F60" s="313"/>
      <c r="G60" s="313"/>
      <c r="H60" s="313"/>
      <c r="I60" s="313"/>
      <c r="J60" s="313"/>
      <c r="K60" s="313"/>
      <c r="L60" s="314" t="str">
        <f>IF(注文フォーム!D84="","",注文フォーム!R84)</f>
        <v/>
      </c>
      <c r="M60" s="314"/>
      <c r="N60" s="314"/>
      <c r="O60" s="314"/>
      <c r="P60" s="315" t="str">
        <f>IF(注文フォーム!D84="","",注文フォーム!Z84)</f>
        <v/>
      </c>
      <c r="Q60" s="316"/>
      <c r="R60" s="316"/>
      <c r="S60" s="316"/>
      <c r="T60" s="316"/>
      <c r="U60" s="317"/>
      <c r="V60" s="156" t="str">
        <f>IF(注文フォーム!AF84="","",注文フォーム!AF84)</f>
        <v/>
      </c>
      <c r="W60" s="312" t="str">
        <f>IF(注文フォーム!D84="","",注文フォーム!AL84)</f>
        <v/>
      </c>
      <c r="X60" s="312"/>
      <c r="Y60" s="312"/>
      <c r="Z60" s="312"/>
      <c r="AA60" s="318"/>
    </row>
    <row r="61" spans="2:27" ht="45" customHeight="1">
      <c r="B61" s="310">
        <v>21</v>
      </c>
      <c r="C61" s="311"/>
      <c r="D61" s="312" t="str">
        <f>IF(注文フォーム!D85="","",注文フォーム!D85)</f>
        <v/>
      </c>
      <c r="E61" s="313"/>
      <c r="F61" s="313"/>
      <c r="G61" s="313"/>
      <c r="H61" s="313"/>
      <c r="I61" s="313"/>
      <c r="J61" s="313"/>
      <c r="K61" s="313"/>
      <c r="L61" s="314" t="str">
        <f>IF(注文フォーム!D85="","",注文フォーム!R85)</f>
        <v/>
      </c>
      <c r="M61" s="314"/>
      <c r="N61" s="314"/>
      <c r="O61" s="314"/>
      <c r="P61" s="315" t="str">
        <f>IF(注文フォーム!D85="","",注文フォーム!Z85)</f>
        <v/>
      </c>
      <c r="Q61" s="316"/>
      <c r="R61" s="316"/>
      <c r="S61" s="316"/>
      <c r="T61" s="316"/>
      <c r="U61" s="317"/>
      <c r="V61" s="156" t="str">
        <f>IF(注文フォーム!AF85="","",注文フォーム!AF85)</f>
        <v/>
      </c>
      <c r="W61" s="312" t="str">
        <f>IF(注文フォーム!D85="","",注文フォーム!AL85)</f>
        <v/>
      </c>
      <c r="X61" s="312"/>
      <c r="Y61" s="312"/>
      <c r="Z61" s="312"/>
      <c r="AA61" s="318"/>
    </row>
    <row r="62" spans="2:27" ht="45" customHeight="1">
      <c r="B62" s="310">
        <v>22</v>
      </c>
      <c r="C62" s="311"/>
      <c r="D62" s="312" t="str">
        <f>IF(注文フォーム!D86="","",注文フォーム!D86)</f>
        <v/>
      </c>
      <c r="E62" s="313"/>
      <c r="F62" s="313"/>
      <c r="G62" s="313"/>
      <c r="H62" s="313"/>
      <c r="I62" s="313"/>
      <c r="J62" s="313"/>
      <c r="K62" s="313"/>
      <c r="L62" s="314" t="str">
        <f>IF(注文フォーム!D86="","",注文フォーム!R86)</f>
        <v/>
      </c>
      <c r="M62" s="314"/>
      <c r="N62" s="314"/>
      <c r="O62" s="314"/>
      <c r="P62" s="315" t="str">
        <f>IF(注文フォーム!D86="","",注文フォーム!Z86)</f>
        <v/>
      </c>
      <c r="Q62" s="316"/>
      <c r="R62" s="316"/>
      <c r="S62" s="316"/>
      <c r="T62" s="316"/>
      <c r="U62" s="317"/>
      <c r="V62" s="156" t="str">
        <f>IF(注文フォーム!AF86="","",注文フォーム!AF86)</f>
        <v/>
      </c>
      <c r="W62" s="312" t="str">
        <f>IF(注文フォーム!D86="","",注文フォーム!AL86)</f>
        <v/>
      </c>
      <c r="X62" s="312"/>
      <c r="Y62" s="312"/>
      <c r="Z62" s="312"/>
      <c r="AA62" s="318"/>
    </row>
    <row r="63" spans="2:27" ht="45" customHeight="1">
      <c r="B63" s="310">
        <v>23</v>
      </c>
      <c r="C63" s="311"/>
      <c r="D63" s="312" t="str">
        <f>IF(注文フォーム!D87="","",注文フォーム!D87)</f>
        <v/>
      </c>
      <c r="E63" s="313"/>
      <c r="F63" s="313"/>
      <c r="G63" s="313"/>
      <c r="H63" s="313"/>
      <c r="I63" s="313"/>
      <c r="J63" s="313"/>
      <c r="K63" s="313"/>
      <c r="L63" s="314" t="str">
        <f>IF(注文フォーム!D87="","",注文フォーム!R87)</f>
        <v/>
      </c>
      <c r="M63" s="314"/>
      <c r="N63" s="314"/>
      <c r="O63" s="314"/>
      <c r="P63" s="315" t="str">
        <f>IF(注文フォーム!D87="","",注文フォーム!Z87)</f>
        <v/>
      </c>
      <c r="Q63" s="316"/>
      <c r="R63" s="316"/>
      <c r="S63" s="316"/>
      <c r="T63" s="316"/>
      <c r="U63" s="317"/>
      <c r="V63" s="156" t="str">
        <f>IF(注文フォーム!AF87="","",注文フォーム!AF87)</f>
        <v/>
      </c>
      <c r="W63" s="312" t="str">
        <f>IF(注文フォーム!D87="","",注文フォーム!AL87)</f>
        <v/>
      </c>
      <c r="X63" s="312"/>
      <c r="Y63" s="312"/>
      <c r="Z63" s="312"/>
      <c r="AA63" s="318"/>
    </row>
    <row r="64" spans="2:27" ht="45" customHeight="1">
      <c r="B64" s="310">
        <v>24</v>
      </c>
      <c r="C64" s="311"/>
      <c r="D64" s="312" t="str">
        <f>IF(注文フォーム!D88="","",注文フォーム!D88)</f>
        <v/>
      </c>
      <c r="E64" s="313"/>
      <c r="F64" s="313"/>
      <c r="G64" s="313"/>
      <c r="H64" s="313"/>
      <c r="I64" s="313"/>
      <c r="J64" s="313"/>
      <c r="K64" s="313"/>
      <c r="L64" s="314" t="str">
        <f>IF(注文フォーム!D88="","",注文フォーム!R88)</f>
        <v/>
      </c>
      <c r="M64" s="314"/>
      <c r="N64" s="314"/>
      <c r="O64" s="314"/>
      <c r="P64" s="315" t="str">
        <f>IF(注文フォーム!D88="","",注文フォーム!Z88)</f>
        <v/>
      </c>
      <c r="Q64" s="316"/>
      <c r="R64" s="316"/>
      <c r="S64" s="316"/>
      <c r="T64" s="316"/>
      <c r="U64" s="317"/>
      <c r="V64" s="156" t="str">
        <f>IF(注文フォーム!AF88="","",注文フォーム!AF88)</f>
        <v/>
      </c>
      <c r="W64" s="312" t="str">
        <f>IF(注文フォーム!D88="","",注文フォーム!AL88)</f>
        <v/>
      </c>
      <c r="X64" s="312"/>
      <c r="Y64" s="312"/>
      <c r="Z64" s="312"/>
      <c r="AA64" s="318"/>
    </row>
    <row r="65" spans="2:27" ht="45" customHeight="1">
      <c r="B65" s="310">
        <v>25</v>
      </c>
      <c r="C65" s="311"/>
      <c r="D65" s="312" t="str">
        <f>IF(注文フォーム!D89="","",注文フォーム!D89)</f>
        <v/>
      </c>
      <c r="E65" s="313"/>
      <c r="F65" s="313"/>
      <c r="G65" s="313"/>
      <c r="H65" s="313"/>
      <c r="I65" s="313"/>
      <c r="J65" s="313"/>
      <c r="K65" s="313"/>
      <c r="L65" s="314" t="str">
        <f>IF(注文フォーム!D89="","",注文フォーム!R89)</f>
        <v/>
      </c>
      <c r="M65" s="314"/>
      <c r="N65" s="314"/>
      <c r="O65" s="314"/>
      <c r="P65" s="315" t="str">
        <f>IF(注文フォーム!D89="","",注文フォーム!Z89)</f>
        <v/>
      </c>
      <c r="Q65" s="316"/>
      <c r="R65" s="316"/>
      <c r="S65" s="316"/>
      <c r="T65" s="316"/>
      <c r="U65" s="317"/>
      <c r="V65" s="156" t="str">
        <f>IF(注文フォーム!AF89="","",注文フォーム!AF89)</f>
        <v/>
      </c>
      <c r="W65" s="312" t="str">
        <f>IF(注文フォーム!D89="","",注文フォーム!AL89)</f>
        <v/>
      </c>
      <c r="X65" s="312"/>
      <c r="Y65" s="312"/>
      <c r="Z65" s="312"/>
      <c r="AA65" s="318"/>
    </row>
    <row r="66" spans="2:27" ht="43.5" customHeight="1">
      <c r="B66" s="310">
        <v>26</v>
      </c>
      <c r="C66" s="311"/>
      <c r="D66" s="312" t="str">
        <f>IF(注文フォーム!D90="","",注文フォーム!D90)</f>
        <v/>
      </c>
      <c r="E66" s="313"/>
      <c r="F66" s="313"/>
      <c r="G66" s="313"/>
      <c r="H66" s="313"/>
      <c r="I66" s="313"/>
      <c r="J66" s="313"/>
      <c r="K66" s="313"/>
      <c r="L66" s="314" t="str">
        <f>IF(注文フォーム!D90="","",注文フォーム!R90)</f>
        <v/>
      </c>
      <c r="M66" s="314"/>
      <c r="N66" s="314"/>
      <c r="O66" s="314"/>
      <c r="P66" s="315" t="str">
        <f>IF(注文フォーム!D90="","",注文フォーム!Z90)</f>
        <v/>
      </c>
      <c r="Q66" s="316"/>
      <c r="R66" s="316"/>
      <c r="S66" s="316"/>
      <c r="T66" s="316"/>
      <c r="U66" s="317"/>
      <c r="V66" s="156" t="str">
        <f>IF(注文フォーム!AF90="","",注文フォーム!AF90)</f>
        <v/>
      </c>
      <c r="W66" s="312" t="str">
        <f>IF(注文フォーム!D90="","",注文フォーム!AL90)</f>
        <v/>
      </c>
      <c r="X66" s="312"/>
      <c r="Y66" s="312"/>
      <c r="Z66" s="312"/>
      <c r="AA66" s="318"/>
    </row>
    <row r="67" spans="2:27" ht="45" customHeight="1">
      <c r="B67" s="310">
        <v>27</v>
      </c>
      <c r="C67" s="311"/>
      <c r="D67" s="312" t="str">
        <f>IF(注文フォーム!D91="","",注文フォーム!D91)</f>
        <v/>
      </c>
      <c r="E67" s="313"/>
      <c r="F67" s="313"/>
      <c r="G67" s="313"/>
      <c r="H67" s="313"/>
      <c r="I67" s="313"/>
      <c r="J67" s="313"/>
      <c r="K67" s="313"/>
      <c r="L67" s="314" t="str">
        <f>IF(注文フォーム!D91="","",注文フォーム!R91)</f>
        <v/>
      </c>
      <c r="M67" s="314"/>
      <c r="N67" s="314"/>
      <c r="O67" s="314"/>
      <c r="P67" s="315" t="str">
        <f>IF(注文フォーム!D91="","",注文フォーム!Z91)</f>
        <v/>
      </c>
      <c r="Q67" s="316"/>
      <c r="R67" s="316"/>
      <c r="S67" s="316"/>
      <c r="T67" s="316"/>
      <c r="U67" s="317"/>
      <c r="V67" s="156" t="str">
        <f>IF(注文フォーム!AF91="","",注文フォーム!AF91)</f>
        <v/>
      </c>
      <c r="W67" s="312" t="str">
        <f>IF(注文フォーム!D91="","",注文フォーム!AL91)</f>
        <v/>
      </c>
      <c r="X67" s="312"/>
      <c r="Y67" s="312"/>
      <c r="Z67" s="312"/>
      <c r="AA67" s="318"/>
    </row>
    <row r="68" spans="2:27" ht="45" customHeight="1">
      <c r="B68" s="310">
        <v>28</v>
      </c>
      <c r="C68" s="311"/>
      <c r="D68" s="312" t="str">
        <f>IF(注文フォーム!D92="","",注文フォーム!D92)</f>
        <v/>
      </c>
      <c r="E68" s="313"/>
      <c r="F68" s="313"/>
      <c r="G68" s="313"/>
      <c r="H68" s="313"/>
      <c r="I68" s="313"/>
      <c r="J68" s="313"/>
      <c r="K68" s="313"/>
      <c r="L68" s="314" t="str">
        <f>IF(注文フォーム!D92="","",注文フォーム!R92)</f>
        <v/>
      </c>
      <c r="M68" s="314"/>
      <c r="N68" s="314"/>
      <c r="O68" s="314"/>
      <c r="P68" s="315" t="str">
        <f>IF(注文フォーム!D92="","",注文フォーム!Z92)</f>
        <v/>
      </c>
      <c r="Q68" s="316"/>
      <c r="R68" s="316"/>
      <c r="S68" s="316"/>
      <c r="T68" s="316"/>
      <c r="U68" s="317"/>
      <c r="V68" s="156" t="str">
        <f>IF(注文フォーム!AF92="","",注文フォーム!AF92)</f>
        <v/>
      </c>
      <c r="W68" s="312" t="str">
        <f>IF(注文フォーム!D92="","",注文フォーム!AL92)</f>
        <v/>
      </c>
      <c r="X68" s="312"/>
      <c r="Y68" s="312"/>
      <c r="Z68" s="312"/>
      <c r="AA68" s="318"/>
    </row>
    <row r="69" spans="2:27" ht="45" customHeight="1">
      <c r="B69" s="310">
        <v>29</v>
      </c>
      <c r="C69" s="311"/>
      <c r="D69" s="312" t="str">
        <f>IF(注文フォーム!D93="","",注文フォーム!D93)</f>
        <v/>
      </c>
      <c r="E69" s="313"/>
      <c r="F69" s="313"/>
      <c r="G69" s="313"/>
      <c r="H69" s="313"/>
      <c r="I69" s="313"/>
      <c r="J69" s="313"/>
      <c r="K69" s="313"/>
      <c r="L69" s="314" t="str">
        <f>IF(注文フォーム!D93="","",注文フォーム!R93)</f>
        <v/>
      </c>
      <c r="M69" s="314"/>
      <c r="N69" s="314"/>
      <c r="O69" s="314"/>
      <c r="P69" s="315" t="str">
        <f>IF(注文フォーム!D93="","",注文フォーム!Z93)</f>
        <v/>
      </c>
      <c r="Q69" s="316"/>
      <c r="R69" s="316"/>
      <c r="S69" s="316"/>
      <c r="T69" s="316"/>
      <c r="U69" s="317"/>
      <c r="V69" s="156" t="str">
        <f>IF(注文フォーム!AF93="","",注文フォーム!AF93)</f>
        <v/>
      </c>
      <c r="W69" s="312" t="str">
        <f>IF(注文フォーム!D93="","",注文フォーム!AL93)</f>
        <v/>
      </c>
      <c r="X69" s="312"/>
      <c r="Y69" s="312"/>
      <c r="Z69" s="312"/>
      <c r="AA69" s="318"/>
    </row>
    <row r="70" spans="2:27" ht="45" customHeight="1" thickBot="1">
      <c r="B70" s="319">
        <v>30</v>
      </c>
      <c r="C70" s="320"/>
      <c r="D70" s="321" t="str">
        <f>IF(注文フォーム!D94="","",注文フォーム!D94)</f>
        <v/>
      </c>
      <c r="E70" s="322"/>
      <c r="F70" s="322"/>
      <c r="G70" s="322"/>
      <c r="H70" s="322"/>
      <c r="I70" s="322"/>
      <c r="J70" s="322"/>
      <c r="K70" s="322"/>
      <c r="L70" s="323" t="str">
        <f>IF(注文フォーム!D94="","",注文フォーム!R94)</f>
        <v/>
      </c>
      <c r="M70" s="323"/>
      <c r="N70" s="323"/>
      <c r="O70" s="323"/>
      <c r="P70" s="324" t="str">
        <f>IF(注文フォーム!D94="","",注文フォーム!Z94)</f>
        <v/>
      </c>
      <c r="Q70" s="325"/>
      <c r="R70" s="325"/>
      <c r="S70" s="325"/>
      <c r="T70" s="325"/>
      <c r="U70" s="326"/>
      <c r="V70" s="157" t="str">
        <f>IF(注文フォーム!AF94="","",注文フォーム!AF94)</f>
        <v/>
      </c>
      <c r="W70" s="321" t="str">
        <f>IF(注文フォーム!D94="","",注文フォーム!AL94)</f>
        <v/>
      </c>
      <c r="X70" s="321"/>
      <c r="Y70" s="321"/>
      <c r="Z70" s="321"/>
      <c r="AA70" s="327"/>
    </row>
    <row r="71" spans="2:27" ht="18" customHeight="1"/>
    <row r="72" spans="2:27" ht="18" customHeight="1"/>
    <row r="73" spans="2:27" ht="18" customHeight="1"/>
    <row r="74" spans="2:27" ht="18" customHeight="1"/>
    <row r="75" spans="2:27" ht="18" customHeight="1"/>
    <row r="76" spans="2:27" ht="18" customHeight="1"/>
    <row r="77" spans="2:27" ht="18" customHeight="1"/>
    <row r="78" spans="2:27" ht="18" customHeight="1"/>
    <row r="79" spans="2:27" ht="18" customHeight="1"/>
    <row r="80" spans="2:27" ht="18" customHeight="1"/>
  </sheetData>
  <mergeCells count="195">
    <mergeCell ref="B1:AA2"/>
    <mergeCell ref="Q3:AA7"/>
    <mergeCell ref="B9:C15"/>
    <mergeCell ref="D9:P9"/>
    <mergeCell ref="Q9:T9"/>
    <mergeCell ref="U9:AA9"/>
    <mergeCell ref="D10:P11"/>
    <mergeCell ref="Q10:T11"/>
    <mergeCell ref="U10:AA11"/>
    <mergeCell ref="D12:P12"/>
    <mergeCell ref="Q12:AA12"/>
    <mergeCell ref="D13:P13"/>
    <mergeCell ref="Q13:AA13"/>
    <mergeCell ref="D14:P15"/>
    <mergeCell ref="Q14:R14"/>
    <mergeCell ref="S14:AA14"/>
    <mergeCell ref="Q15:R15"/>
    <mergeCell ref="S15:AA15"/>
    <mergeCell ref="B3:O7"/>
    <mergeCell ref="D25:AA26"/>
    <mergeCell ref="D27:AA27"/>
    <mergeCell ref="D28:AA29"/>
    <mergeCell ref="B32:C33"/>
    <mergeCell ref="D32:K33"/>
    <mergeCell ref="L32:O33"/>
    <mergeCell ref="P32:U33"/>
    <mergeCell ref="V32:V33"/>
    <mergeCell ref="W32:AA33"/>
    <mergeCell ref="B17:C29"/>
    <mergeCell ref="D17:AA17"/>
    <mergeCell ref="D18:AA19"/>
    <mergeCell ref="D20:J20"/>
    <mergeCell ref="K20:Q20"/>
    <mergeCell ref="R20:AA20"/>
    <mergeCell ref="D21:J23"/>
    <mergeCell ref="K21:Q23"/>
    <mergeCell ref="R21:AA23"/>
    <mergeCell ref="D24:AA24"/>
    <mergeCell ref="A31:AA31"/>
    <mergeCell ref="B34:C34"/>
    <mergeCell ref="D34:K34"/>
    <mergeCell ref="L34:O34"/>
    <mergeCell ref="P34:U34"/>
    <mergeCell ref="W34:AA34"/>
    <mergeCell ref="B35:C35"/>
    <mergeCell ref="D35:K35"/>
    <mergeCell ref="L35:O35"/>
    <mergeCell ref="P35:U35"/>
    <mergeCell ref="W35:AA35"/>
    <mergeCell ref="B36:C36"/>
    <mergeCell ref="D36:K36"/>
    <mergeCell ref="L36:O36"/>
    <mergeCell ref="P36:U36"/>
    <mergeCell ref="W36:AA36"/>
    <mergeCell ref="B37:C37"/>
    <mergeCell ref="D37:K37"/>
    <mergeCell ref="L37:O37"/>
    <mergeCell ref="P37:U37"/>
    <mergeCell ref="W37:AA37"/>
    <mergeCell ref="B38:C38"/>
    <mergeCell ref="D38:K38"/>
    <mergeCell ref="L38:O38"/>
    <mergeCell ref="P38:U38"/>
    <mergeCell ref="W38:AA38"/>
    <mergeCell ref="B39:C39"/>
    <mergeCell ref="D39:K39"/>
    <mergeCell ref="L39:O39"/>
    <mergeCell ref="P39:U39"/>
    <mergeCell ref="W39:AA39"/>
    <mergeCell ref="B40:C40"/>
    <mergeCell ref="D40:K40"/>
    <mergeCell ref="L40:O40"/>
    <mergeCell ref="P40:U40"/>
    <mergeCell ref="W40:AA40"/>
    <mergeCell ref="B41:C41"/>
    <mergeCell ref="D41:K41"/>
    <mergeCell ref="L41:O41"/>
    <mergeCell ref="P41:U41"/>
    <mergeCell ref="W41:AA41"/>
    <mergeCell ref="B42:C42"/>
    <mergeCell ref="D42:K42"/>
    <mergeCell ref="L42:O42"/>
    <mergeCell ref="P42:U42"/>
    <mergeCell ref="W42:AA42"/>
    <mergeCell ref="B43:C43"/>
    <mergeCell ref="D43:K43"/>
    <mergeCell ref="L43:O43"/>
    <mergeCell ref="P43:U43"/>
    <mergeCell ref="W43:AA43"/>
    <mergeCell ref="B44:C44"/>
    <mergeCell ref="D44:K44"/>
    <mergeCell ref="L44:O44"/>
    <mergeCell ref="P44:U44"/>
    <mergeCell ref="W44:AA44"/>
    <mergeCell ref="B45:C45"/>
    <mergeCell ref="D45:K45"/>
    <mergeCell ref="L45:O45"/>
    <mergeCell ref="P45:U45"/>
    <mergeCell ref="W45:AA45"/>
    <mergeCell ref="V52:V53"/>
    <mergeCell ref="B46:C46"/>
    <mergeCell ref="D46:K46"/>
    <mergeCell ref="L46:O46"/>
    <mergeCell ref="P46:U46"/>
    <mergeCell ref="W46:AA46"/>
    <mergeCell ref="B54:C54"/>
    <mergeCell ref="D54:K54"/>
    <mergeCell ref="L54:O54"/>
    <mergeCell ref="P54:U54"/>
    <mergeCell ref="W54:AA54"/>
    <mergeCell ref="B52:C53"/>
    <mergeCell ref="D52:K53"/>
    <mergeCell ref="L52:O53"/>
    <mergeCell ref="P52:U53"/>
    <mergeCell ref="W52:AA53"/>
    <mergeCell ref="B56:C56"/>
    <mergeCell ref="D56:K56"/>
    <mergeCell ref="L56:O56"/>
    <mergeCell ref="P56:U56"/>
    <mergeCell ref="W56:AA56"/>
    <mergeCell ref="B55:C55"/>
    <mergeCell ref="D55:K55"/>
    <mergeCell ref="L55:O55"/>
    <mergeCell ref="P55:U55"/>
    <mergeCell ref="W55:AA55"/>
    <mergeCell ref="B57:C57"/>
    <mergeCell ref="D57:K57"/>
    <mergeCell ref="L57:O57"/>
    <mergeCell ref="P57:U57"/>
    <mergeCell ref="W57:AA57"/>
    <mergeCell ref="B58:C58"/>
    <mergeCell ref="D58:K58"/>
    <mergeCell ref="L58:O58"/>
    <mergeCell ref="P58:U58"/>
    <mergeCell ref="W58:AA58"/>
    <mergeCell ref="B59:C59"/>
    <mergeCell ref="D59:K59"/>
    <mergeCell ref="L59:O59"/>
    <mergeCell ref="P59:U59"/>
    <mergeCell ref="W59:AA59"/>
    <mergeCell ref="B60:C60"/>
    <mergeCell ref="D60:K60"/>
    <mergeCell ref="L60:O60"/>
    <mergeCell ref="P60:U60"/>
    <mergeCell ref="W60:AA60"/>
    <mergeCell ref="B61:C61"/>
    <mergeCell ref="D61:K61"/>
    <mergeCell ref="L61:O61"/>
    <mergeCell ref="P61:U61"/>
    <mergeCell ref="W61:AA61"/>
    <mergeCell ref="B62:C62"/>
    <mergeCell ref="D62:K62"/>
    <mergeCell ref="L62:O62"/>
    <mergeCell ref="P62:U62"/>
    <mergeCell ref="W62:AA62"/>
    <mergeCell ref="P65:U65"/>
    <mergeCell ref="W65:AA65"/>
    <mergeCell ref="B66:C66"/>
    <mergeCell ref="D66:K66"/>
    <mergeCell ref="L66:O66"/>
    <mergeCell ref="P66:U66"/>
    <mergeCell ref="W66:AA66"/>
    <mergeCell ref="B63:C63"/>
    <mergeCell ref="D63:K63"/>
    <mergeCell ref="L63:O63"/>
    <mergeCell ref="P63:U63"/>
    <mergeCell ref="W63:AA63"/>
    <mergeCell ref="B64:C64"/>
    <mergeCell ref="D64:K64"/>
    <mergeCell ref="L64:O64"/>
    <mergeCell ref="P64:U64"/>
    <mergeCell ref="W64:AA64"/>
    <mergeCell ref="B65:C65"/>
    <mergeCell ref="D65:K65"/>
    <mergeCell ref="L65:O65"/>
    <mergeCell ref="B69:C69"/>
    <mergeCell ref="D69:K69"/>
    <mergeCell ref="L69:O69"/>
    <mergeCell ref="P69:U69"/>
    <mergeCell ref="W69:AA69"/>
    <mergeCell ref="B70:C70"/>
    <mergeCell ref="D70:K70"/>
    <mergeCell ref="L70:O70"/>
    <mergeCell ref="P70:U70"/>
    <mergeCell ref="W70:AA70"/>
    <mergeCell ref="B67:C67"/>
    <mergeCell ref="D67:K67"/>
    <mergeCell ref="L67:O67"/>
    <mergeCell ref="P67:U67"/>
    <mergeCell ref="W67:AA67"/>
    <mergeCell ref="B68:C68"/>
    <mergeCell ref="D68:K68"/>
    <mergeCell ref="L68:O68"/>
    <mergeCell ref="P68:U68"/>
    <mergeCell ref="W68:AA68"/>
  </mergeCells>
  <phoneticPr fontId="5"/>
  <conditionalFormatting sqref="B34:L46 P34:P46 W34:W46 B54:L54 P54:P70 W54:W70 B55:K55 D55:L70">
    <cfRule type="cellIs" dxfId="23" priority="16" operator="equal">
      <formula>""</formula>
    </cfRule>
  </conditionalFormatting>
  <conditionalFormatting sqref="D10">
    <cfRule type="cellIs" dxfId="22" priority="13" operator="lessThanOrEqual">
      <formula>0</formula>
    </cfRule>
    <cfRule type="cellIs" dxfId="21" priority="14" operator="equal">
      <formula>""</formula>
    </cfRule>
    <cfRule type="cellIs" dxfId="20" priority="15" operator="equal">
      <formula>0</formula>
    </cfRule>
  </conditionalFormatting>
  <conditionalFormatting sqref="D13 D34:L46 P34:P46 W34:W46">
    <cfRule type="cellIs" dxfId="19" priority="18" operator="lessThanOrEqual">
      <formula>0</formula>
    </cfRule>
  </conditionalFormatting>
  <conditionalFormatting sqref="D25 D28">
    <cfRule type="cellIs" dxfId="18" priority="17" operator="lessThanOrEqual">
      <formula>0</formula>
    </cfRule>
  </conditionalFormatting>
  <conditionalFormatting sqref="D56:K70">
    <cfRule type="cellIs" dxfId="17" priority="12" operator="equal">
      <formula>""</formula>
    </cfRule>
  </conditionalFormatting>
  <conditionalFormatting sqref="D54:L70">
    <cfRule type="cellIs" dxfId="16" priority="9" operator="lessThanOrEqual">
      <formula>0</formula>
    </cfRule>
  </conditionalFormatting>
  <conditionalFormatting sqref="D14:P15">
    <cfRule type="containsBlanks" dxfId="15" priority="5">
      <formula>LEN(TRIM(D14))=0</formula>
    </cfRule>
  </conditionalFormatting>
  <conditionalFormatting sqref="P54:P70 W54:W70">
    <cfRule type="cellIs" dxfId="14" priority="10" operator="lessThanOrEqual">
      <formula>0</formula>
    </cfRule>
  </conditionalFormatting>
  <conditionalFormatting sqref="Q13 S14 D18:AA19 D21:AA23">
    <cfRule type="cellIs" dxfId="13" priority="19" operator="lessThanOrEqual">
      <formula>0</formula>
    </cfRule>
  </conditionalFormatting>
  <conditionalFormatting sqref="Q10:T11">
    <cfRule type="timePeriod" dxfId="12" priority="4" timePeriod="yesterday">
      <formula>FLOOR(Q10,1)=TODAY()-1</formula>
    </cfRule>
  </conditionalFormatting>
  <conditionalFormatting sqref="Q10:AA11">
    <cfRule type="containsBlanks" dxfId="11" priority="2">
      <formula>LEN(TRIM(Q10))=0</formula>
    </cfRule>
  </conditionalFormatting>
  <conditionalFormatting sqref="S15:AA15">
    <cfRule type="containsBlanks" dxfId="10" priority="1">
      <formula>LEN(TRIM(S15))=0</formula>
    </cfRule>
  </conditionalFormatting>
  <conditionalFormatting sqref="V34:V46">
    <cfRule type="containsBlanks" dxfId="9" priority="7">
      <formula>LEN(TRIM(V34))=0</formula>
    </cfRule>
  </conditionalFormatting>
  <conditionalFormatting sqref="V54:V70">
    <cfRule type="containsBlanks" dxfId="8" priority="6">
      <formula>LEN(TRIM(V54))=0</formula>
    </cfRule>
  </conditionalFormatting>
  <dataValidations count="1">
    <dataValidation type="list" allowBlank="1" showInputMessage="1" showErrorMessage="1" sqref="R21:AA23" xr:uid="{00E3531E-FCBE-4F67-A12E-D62955CA2F4F}">
      <formula1>"廃棄,要返却"</formula1>
    </dataValidation>
  </dataValidations>
  <hyperlinks>
    <hyperlink ref="AS5" r:id="rId1" xr:uid="{D7E439B7-CA30-42A9-9A97-C2526E10A955}"/>
    <hyperlink ref="AS6" r:id="rId2" xr:uid="{EF757C1E-10AD-41D3-936F-8F5E6C1295E0}"/>
  </hyperlinks>
  <pageMargins left="0.70866141732283472" right="0.70866141732283472" top="0.74803149606299213" bottom="0.74803149606299213" header="0.31496062992125984" footer="0.31496062992125984"/>
  <pageSetup paperSize="9" scale="48" orientation="portrait" r:id="rId3"/>
  <rowBreaks count="1" manualBreakCount="1">
    <brk id="47" max="2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52E3-C77C-4460-BBB9-637EB8B24E8C}">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313</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送付書!D39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送付書!P39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A5D36E13-3B5A-4F8C-B60B-817BD05424F1}">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97387-E96E-42E3-ADE5-B458D30F0A33}">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313</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送付書!D39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送付書!P39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21244E3D-DA4B-41B7-8FCF-DB93D2CC74D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52C5-62BC-4AD1-99EA-6A88B2B7A4C9}">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314</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073C9CF9-62D1-4700-A504-02B24B0F6BD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FC25-D6ED-4D40-B0FD-414E3DF3B606}">
  <dimension ref="A1:AW53"/>
  <sheetViews>
    <sheetView view="pageBreakPreview" topLeftCell="A13"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314</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53522796-B6EB-432E-8A00-6CC4A05B507C}">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86C31-813E-40BF-B501-0A3CDDAEDF29}">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315</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送付書!D41</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送付書!P41</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C96FE956-87CB-4E77-9D33-04FB41991DBB}">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3F62-61B5-4451-ABA0-619C3489CA9C}">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315</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送付書!D41</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送付書!P41</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16ABFF96-F4F2-4113-B21B-195DA8574ED4}">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0A3F6-BF0D-46EB-A9A1-612D443088CF}">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316</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送付書!D42</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送付書!P42</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67B96AB4-0B0E-4B0D-9DF5-609DA847A2FB}">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951CF-9EF6-4A7F-8C52-6CB12336FF90}">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316</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送付書!D42</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送付書!P42</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00771895-BA7D-465D-BD96-65A266DC664E}">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68567-AA27-4A4C-B8C0-C5F1EEF8CEB7}">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317</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送付書!D43</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送付書!P43</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C93B5650-BBC7-48D1-84B3-5A38313488D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6B0DA-4828-43B2-BC60-398246B5B85C}">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317</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送付書!D43</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送付書!P43</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F871D276-0B22-4E91-9133-5A089FB642AD}">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78D56-7AD3-453E-BEDA-E1B0904537AC}">
  <dimension ref="B1:R971"/>
  <sheetViews>
    <sheetView workbookViewId="0">
      <selection activeCell="U31" sqref="U31:V31"/>
    </sheetView>
  </sheetViews>
  <sheetFormatPr defaultColWidth="13" defaultRowHeight="15" customHeight="1"/>
  <cols>
    <col min="1" max="1" width="7.75" style="138" customWidth="1"/>
    <col min="2" max="2" width="20.25" style="138" customWidth="1"/>
    <col min="3" max="25" width="7.75" style="138" customWidth="1"/>
    <col min="26" max="16384" width="13" style="138"/>
  </cols>
  <sheetData>
    <row r="1" spans="2:11" ht="18" customHeight="1" thickBot="1"/>
    <row r="2" spans="2:11" ht="42.6" customHeight="1" thickBot="1">
      <c r="B2" s="475" t="s">
        <v>352</v>
      </c>
      <c r="C2" s="476"/>
      <c r="D2" s="476"/>
      <c r="E2" s="476"/>
      <c r="F2" s="476"/>
      <c r="G2" s="476"/>
      <c r="H2" s="476"/>
      <c r="I2" s="476"/>
      <c r="J2" s="476"/>
      <c r="K2" s="477"/>
    </row>
    <row r="3" spans="2:11" s="143" customFormat="1" ht="49.9" customHeight="1" thickBot="1">
      <c r="B3" s="139" t="s">
        <v>353</v>
      </c>
      <c r="C3" s="140" t="s">
        <v>354</v>
      </c>
      <c r="D3" s="141"/>
      <c r="E3" s="141"/>
      <c r="F3" s="141"/>
      <c r="G3" s="141"/>
      <c r="H3" s="141"/>
      <c r="I3" s="141"/>
      <c r="J3" s="141"/>
      <c r="K3" s="142"/>
    </row>
    <row r="4" spans="2:11" s="143" customFormat="1" ht="49.9" customHeight="1" thickBot="1">
      <c r="B4" s="139" t="s">
        <v>355</v>
      </c>
      <c r="C4" s="140" t="s">
        <v>356</v>
      </c>
      <c r="D4" s="141"/>
      <c r="E4" s="141"/>
      <c r="F4" s="141"/>
      <c r="G4" s="141"/>
      <c r="H4" s="141"/>
      <c r="I4" s="141"/>
      <c r="J4" s="141"/>
      <c r="K4" s="142"/>
    </row>
    <row r="5" spans="2:11" s="143" customFormat="1" ht="45" customHeight="1">
      <c r="B5" s="144" t="s">
        <v>357</v>
      </c>
      <c r="C5" s="145" t="s">
        <v>358</v>
      </c>
      <c r="D5" s="145"/>
      <c r="E5" s="145"/>
      <c r="F5" s="145"/>
      <c r="G5" s="145"/>
      <c r="H5" s="145"/>
      <c r="I5" s="145"/>
      <c r="J5" s="145"/>
      <c r="K5" s="146"/>
    </row>
    <row r="6" spans="2:11" s="143" customFormat="1" ht="21" customHeight="1" thickBot="1">
      <c r="B6" s="147" t="s">
        <v>359</v>
      </c>
      <c r="C6" s="148"/>
      <c r="D6" s="148"/>
      <c r="E6" s="148"/>
      <c r="F6" s="148"/>
      <c r="G6" s="148"/>
      <c r="H6" s="148"/>
      <c r="I6" s="148"/>
      <c r="J6" s="148"/>
      <c r="K6" s="149"/>
    </row>
    <row r="7" spans="2:11" ht="18" customHeight="1">
      <c r="B7" s="474" t="s">
        <v>360</v>
      </c>
      <c r="C7" s="474"/>
      <c r="D7" s="474"/>
      <c r="E7" s="474"/>
      <c r="F7" s="474"/>
      <c r="G7" s="474"/>
      <c r="H7" s="474"/>
      <c r="I7" s="474"/>
      <c r="J7" s="474"/>
      <c r="K7" s="474"/>
    </row>
    <row r="8" spans="2:11" ht="18" customHeight="1">
      <c r="B8" s="474" t="s">
        <v>361</v>
      </c>
      <c r="C8" s="474"/>
      <c r="D8" s="474"/>
      <c r="E8" s="474"/>
      <c r="F8" s="474"/>
      <c r="G8" s="474"/>
      <c r="H8" s="474"/>
      <c r="I8" s="474"/>
      <c r="J8" s="474"/>
      <c r="K8" s="474"/>
    </row>
    <row r="9" spans="2:11" ht="31.9" customHeight="1" thickBot="1">
      <c r="B9" s="150"/>
      <c r="C9" s="150"/>
      <c r="D9" s="150"/>
      <c r="E9" s="150"/>
      <c r="F9" s="150"/>
      <c r="G9" s="150"/>
      <c r="H9" s="150"/>
      <c r="I9" s="150"/>
      <c r="J9" s="150"/>
    </row>
    <row r="10" spans="2:11" ht="43.15" customHeight="1" thickBot="1">
      <c r="B10" s="475" t="s">
        <v>362</v>
      </c>
      <c r="C10" s="476"/>
      <c r="D10" s="476"/>
      <c r="E10" s="476"/>
      <c r="F10" s="476"/>
      <c r="G10" s="476"/>
      <c r="H10" s="476"/>
      <c r="I10" s="476"/>
      <c r="J10" s="476"/>
      <c r="K10" s="477"/>
    </row>
    <row r="11" spans="2:11" s="151" customFormat="1" ht="36.6" customHeight="1">
      <c r="B11" s="467" t="s">
        <v>363</v>
      </c>
      <c r="C11" s="468"/>
      <c r="D11" s="468"/>
      <c r="E11" s="468"/>
      <c r="F11" s="468"/>
      <c r="G11" s="468"/>
      <c r="H11" s="468"/>
      <c r="I11" s="468"/>
      <c r="J11" s="468"/>
      <c r="K11" s="469"/>
    </row>
    <row r="12" spans="2:11" ht="19.149999999999999" customHeight="1">
      <c r="B12" s="478" t="s">
        <v>364</v>
      </c>
      <c r="C12" s="479"/>
      <c r="D12" s="479"/>
      <c r="E12" s="479" t="s">
        <v>365</v>
      </c>
      <c r="F12" s="479"/>
      <c r="G12" s="479"/>
      <c r="H12" s="479"/>
      <c r="I12" s="479"/>
      <c r="J12" s="479"/>
      <c r="K12" s="480"/>
    </row>
    <row r="13" spans="2:11" ht="18" customHeight="1">
      <c r="B13" s="152"/>
      <c r="C13" s="150"/>
      <c r="D13" s="150"/>
      <c r="E13" s="150"/>
      <c r="F13" s="150"/>
      <c r="G13" s="150"/>
      <c r="H13" s="150"/>
      <c r="I13" s="150"/>
      <c r="J13" s="150"/>
      <c r="K13" s="153"/>
    </row>
    <row r="14" spans="2:11" ht="18" customHeight="1">
      <c r="B14" s="152"/>
      <c r="C14" s="150"/>
      <c r="D14" s="150"/>
      <c r="E14" s="150"/>
      <c r="F14" s="150"/>
      <c r="G14" s="150"/>
      <c r="H14" s="150"/>
      <c r="I14" s="150"/>
      <c r="J14" s="150"/>
      <c r="K14" s="153"/>
    </row>
    <row r="15" spans="2:11" ht="18" customHeight="1">
      <c r="B15" s="152"/>
      <c r="C15" s="150"/>
      <c r="D15" s="150"/>
      <c r="E15" s="150"/>
      <c r="F15" s="150"/>
      <c r="G15" s="150"/>
      <c r="H15" s="150"/>
      <c r="I15" s="150"/>
      <c r="J15" s="150"/>
      <c r="K15" s="153"/>
    </row>
    <row r="16" spans="2:11" ht="18" customHeight="1">
      <c r="B16" s="152"/>
      <c r="C16" s="150"/>
      <c r="D16" s="150"/>
      <c r="E16" s="150"/>
      <c r="F16" s="150"/>
      <c r="G16" s="150"/>
      <c r="H16" s="150"/>
      <c r="I16" s="150"/>
      <c r="J16" s="150"/>
      <c r="K16" s="153"/>
    </row>
    <row r="17" spans="2:11" ht="18" customHeight="1">
      <c r="B17" s="152"/>
      <c r="C17" s="150"/>
      <c r="D17" s="150"/>
      <c r="E17" s="150"/>
      <c r="F17" s="150"/>
      <c r="G17" s="150"/>
      <c r="H17" s="150"/>
      <c r="I17" s="150"/>
      <c r="J17" s="150"/>
      <c r="K17" s="153"/>
    </row>
    <row r="18" spans="2:11" ht="18" customHeight="1">
      <c r="B18" s="152"/>
      <c r="C18" s="150"/>
      <c r="D18" s="150"/>
      <c r="E18" s="150"/>
      <c r="F18" s="150"/>
      <c r="G18" s="150"/>
      <c r="H18" s="150"/>
      <c r="I18" s="150"/>
      <c r="J18" s="150"/>
      <c r="K18" s="153"/>
    </row>
    <row r="19" spans="2:11" ht="15" customHeight="1">
      <c r="B19" s="154"/>
      <c r="K19" s="153"/>
    </row>
    <row r="20" spans="2:11" ht="9.6" customHeight="1" thickBot="1">
      <c r="B20" s="154"/>
      <c r="K20" s="153"/>
    </row>
    <row r="21" spans="2:11" s="151" customFormat="1" ht="36.6" customHeight="1">
      <c r="B21" s="467" t="s">
        <v>366</v>
      </c>
      <c r="C21" s="468"/>
      <c r="D21" s="468"/>
      <c r="E21" s="468"/>
      <c r="F21" s="468"/>
      <c r="G21" s="468"/>
      <c r="H21" s="468"/>
      <c r="I21" s="468"/>
      <c r="J21" s="468"/>
      <c r="K21" s="469"/>
    </row>
    <row r="22" spans="2:11" s="151" customFormat="1" ht="24">
      <c r="B22" s="470" t="s">
        <v>367</v>
      </c>
      <c r="C22" s="471"/>
      <c r="D22" s="471"/>
      <c r="E22" s="471"/>
      <c r="F22" s="471"/>
      <c r="G22" s="471"/>
      <c r="H22" s="471"/>
      <c r="I22" s="471"/>
      <c r="J22" s="471"/>
      <c r="K22" s="472"/>
    </row>
    <row r="23" spans="2:11" ht="15" customHeight="1">
      <c r="B23" s="154"/>
      <c r="K23" s="153"/>
    </row>
    <row r="24" spans="2:11" ht="15" customHeight="1">
      <c r="B24" s="154"/>
      <c r="K24" s="153"/>
    </row>
    <row r="25" spans="2:11" ht="15" customHeight="1">
      <c r="B25" s="154"/>
      <c r="K25" s="153"/>
    </row>
    <row r="26" spans="2:11" ht="15" customHeight="1">
      <c r="B26" s="154"/>
      <c r="K26" s="153"/>
    </row>
    <row r="27" spans="2:11" ht="15" customHeight="1">
      <c r="B27" s="154"/>
      <c r="K27" s="153"/>
    </row>
    <row r="28" spans="2:11" ht="15" customHeight="1">
      <c r="B28" s="154"/>
      <c r="K28" s="153"/>
    </row>
    <row r="29" spans="2:11" ht="15" customHeight="1">
      <c r="B29" s="154"/>
      <c r="K29" s="153"/>
    </row>
    <row r="30" spans="2:11" ht="15" customHeight="1">
      <c r="B30" s="154"/>
      <c r="K30" s="153"/>
    </row>
    <row r="31" spans="2:11" ht="15" customHeight="1">
      <c r="B31" s="154"/>
      <c r="K31" s="153"/>
    </row>
    <row r="32" spans="2:11" ht="34.9" customHeight="1" thickBot="1">
      <c r="B32" s="154"/>
      <c r="K32" s="153"/>
    </row>
    <row r="33" spans="2:18" ht="18" customHeight="1">
      <c r="B33" s="473" t="s">
        <v>368</v>
      </c>
      <c r="C33" s="473"/>
      <c r="D33" s="473"/>
      <c r="E33" s="473"/>
      <c r="F33" s="473"/>
      <c r="G33" s="473"/>
      <c r="H33" s="473"/>
      <c r="I33" s="473"/>
      <c r="J33" s="473"/>
      <c r="K33" s="473"/>
      <c r="L33" s="150"/>
      <c r="M33" s="150"/>
      <c r="N33" s="150"/>
      <c r="O33" s="150"/>
      <c r="P33" s="150"/>
      <c r="Q33" s="150"/>
      <c r="R33" s="150"/>
    </row>
    <row r="34" spans="2:18" ht="18" customHeight="1">
      <c r="B34" s="474"/>
      <c r="C34" s="474"/>
      <c r="D34" s="474"/>
      <c r="E34" s="474"/>
      <c r="F34" s="474"/>
      <c r="G34" s="474"/>
      <c r="H34" s="474"/>
      <c r="I34" s="474"/>
      <c r="J34" s="474"/>
      <c r="K34" s="474"/>
    </row>
    <row r="35" spans="2:18" ht="18" customHeight="1">
      <c r="B35" s="150"/>
      <c r="C35" s="150"/>
      <c r="D35" s="150"/>
      <c r="E35" s="150"/>
      <c r="F35" s="150"/>
      <c r="G35" s="150"/>
      <c r="H35" s="150"/>
    </row>
    <row r="36" spans="2:18" ht="18" customHeight="1">
      <c r="B36" s="150"/>
      <c r="C36" s="150"/>
      <c r="D36" s="150"/>
      <c r="E36" s="150"/>
      <c r="F36" s="150"/>
      <c r="G36" s="150"/>
      <c r="H36" s="150"/>
    </row>
    <row r="37" spans="2:18" ht="18" customHeight="1"/>
    <row r="38" spans="2:18" ht="18" customHeight="1"/>
    <row r="39" spans="2:18" ht="18" customHeight="1"/>
    <row r="40" spans="2:18" ht="18" customHeight="1"/>
    <row r="41" spans="2:18" ht="18" customHeight="1"/>
    <row r="42" spans="2:18" ht="18" customHeight="1"/>
    <row r="43" spans="2:18" ht="18" customHeight="1"/>
    <row r="44" spans="2:18" ht="18" customHeight="1"/>
    <row r="45" spans="2:18" ht="18" customHeight="1"/>
    <row r="46" spans="2:18" ht="18" customHeight="1"/>
    <row r="47" spans="2:18" ht="18" customHeight="1"/>
    <row r="48" spans="2:18" ht="18" customHeight="1"/>
    <row r="49" s="138" customFormat="1" ht="18" customHeight="1"/>
    <row r="50" s="138" customFormat="1" ht="18" customHeight="1"/>
    <row r="51" s="138" customFormat="1" ht="18" customHeight="1"/>
    <row r="52" s="138" customFormat="1" ht="18" customHeight="1"/>
    <row r="53" s="138" customFormat="1" ht="18" customHeight="1"/>
    <row r="54" s="138" customFormat="1" ht="18" customHeight="1"/>
    <row r="55" s="138" customFormat="1" ht="18" customHeight="1"/>
    <row r="56" s="138" customFormat="1" ht="18" customHeight="1"/>
    <row r="57" s="138" customFormat="1" ht="18" customHeight="1"/>
    <row r="58" s="138" customFormat="1" ht="18" customHeight="1"/>
    <row r="59" s="138" customFormat="1" ht="18" customHeight="1"/>
    <row r="60" s="138" customFormat="1" ht="18" customHeight="1"/>
    <row r="61" s="138" customFormat="1" ht="18" customHeight="1"/>
    <row r="62" s="138" customFormat="1" ht="18" customHeight="1"/>
    <row r="63" s="138" customFormat="1" ht="18" customHeight="1"/>
    <row r="64" s="138" customFormat="1" ht="18" customHeight="1"/>
    <row r="65" s="138" customFormat="1" ht="18" customHeight="1"/>
    <row r="66" s="138" customFormat="1" ht="18" customHeight="1"/>
    <row r="67" s="138" customFormat="1" ht="18" customHeight="1"/>
    <row r="68" s="138" customFormat="1" ht="18" customHeight="1"/>
    <row r="69" s="138" customFormat="1" ht="18" customHeight="1"/>
    <row r="70" s="138" customFormat="1" ht="18" customHeight="1"/>
    <row r="71" s="138" customFormat="1" ht="18" customHeight="1"/>
    <row r="72" s="138" customFormat="1" ht="18" customHeight="1"/>
    <row r="73" s="138" customFormat="1" ht="18" customHeight="1"/>
    <row r="74" s="138" customFormat="1" ht="18" customHeight="1"/>
    <row r="75" s="138" customFormat="1" ht="18" customHeight="1"/>
    <row r="76" s="138" customFormat="1" ht="18" customHeight="1"/>
    <row r="77" s="138" customFormat="1" ht="18" customHeight="1"/>
    <row r="78" s="138" customFormat="1" ht="18" customHeight="1"/>
    <row r="79" s="138" customFormat="1" ht="18" customHeight="1"/>
    <row r="80" s="138" customFormat="1" ht="18" customHeight="1"/>
    <row r="81" s="138" customFormat="1" ht="18" customHeight="1"/>
    <row r="82" s="138" customFormat="1" ht="18" customHeight="1"/>
    <row r="83" s="138" customFormat="1" ht="18" customHeight="1"/>
    <row r="84" s="138" customFormat="1" ht="18" customHeight="1"/>
    <row r="85" s="138" customFormat="1" ht="18" customHeight="1"/>
    <row r="86" s="138" customFormat="1" ht="18" customHeight="1"/>
    <row r="87" s="138" customFormat="1" ht="18" customHeight="1"/>
    <row r="88" s="138" customFormat="1" ht="18" customHeight="1"/>
    <row r="89" s="138" customFormat="1" ht="18" customHeight="1"/>
    <row r="90" s="138" customFormat="1" ht="18" customHeight="1"/>
    <row r="91" s="138" customFormat="1" ht="18" customHeight="1"/>
    <row r="92" s="138" customFormat="1" ht="18" customHeight="1"/>
    <row r="93" s="138" customFormat="1" ht="18" customHeight="1"/>
    <row r="94" s="138" customFormat="1" ht="18" customHeight="1"/>
    <row r="95" s="138" customFormat="1" ht="18" customHeight="1"/>
    <row r="96" s="138" customFormat="1" ht="18" customHeight="1"/>
    <row r="97" s="138" customFormat="1" ht="18" customHeight="1"/>
    <row r="98" s="138" customFormat="1" ht="18" customHeight="1"/>
    <row r="99" s="138" customFormat="1" ht="18" customHeight="1"/>
    <row r="100" s="138" customFormat="1" ht="18" customHeight="1"/>
    <row r="101" s="138" customFormat="1" ht="18" customHeight="1"/>
    <row r="102" s="138" customFormat="1" ht="18" customHeight="1"/>
    <row r="103" s="138" customFormat="1" ht="18" customHeight="1"/>
    <row r="104" s="138" customFormat="1" ht="18" customHeight="1"/>
    <row r="105" s="138" customFormat="1" ht="18" customHeight="1"/>
    <row r="106" s="138" customFormat="1" ht="18" customHeight="1"/>
    <row r="107" s="138" customFormat="1" ht="18" customHeight="1"/>
    <row r="108" s="138" customFormat="1" ht="18" customHeight="1"/>
    <row r="109" s="138" customFormat="1" ht="18" customHeight="1"/>
    <row r="110" s="138" customFormat="1" ht="18" customHeight="1"/>
    <row r="111" s="138" customFormat="1" ht="18" customHeight="1"/>
    <row r="112" s="138" customFormat="1" ht="18" customHeight="1"/>
    <row r="113" s="138" customFormat="1" ht="18" customHeight="1"/>
    <row r="114" s="138" customFormat="1" ht="18" customHeight="1"/>
    <row r="115" s="138" customFormat="1" ht="18" customHeight="1"/>
    <row r="116" s="138" customFormat="1" ht="18" customHeight="1"/>
    <row r="117" s="138" customFormat="1" ht="18" customHeight="1"/>
    <row r="118" s="138" customFormat="1" ht="18" customHeight="1"/>
    <row r="119" s="138" customFormat="1" ht="18" customHeight="1"/>
    <row r="120" s="138" customFormat="1" ht="18" customHeight="1"/>
    <row r="121" s="138" customFormat="1" ht="18" customHeight="1"/>
    <row r="122" s="138" customFormat="1" ht="18" customHeight="1"/>
    <row r="123" s="138" customFormat="1" ht="18" customHeight="1"/>
    <row r="124" s="138" customFormat="1" ht="18" customHeight="1"/>
    <row r="125" s="138" customFormat="1" ht="18" customHeight="1"/>
    <row r="126" s="138" customFormat="1" ht="18" customHeight="1"/>
    <row r="127" s="138" customFormat="1" ht="18" customHeight="1"/>
    <row r="128" s="138" customFormat="1" ht="18" customHeight="1"/>
    <row r="129" s="138" customFormat="1" ht="18" customHeight="1"/>
    <row r="130" s="138" customFormat="1" ht="18" customHeight="1"/>
    <row r="131" s="138" customFormat="1" ht="18" customHeight="1"/>
    <row r="132" s="138" customFormat="1" ht="18" customHeight="1"/>
    <row r="133" s="138" customFormat="1" ht="18" customHeight="1"/>
    <row r="134" s="138" customFormat="1" ht="18" customHeight="1"/>
    <row r="135" s="138" customFormat="1" ht="18" customHeight="1"/>
    <row r="136" s="138" customFormat="1" ht="18" customHeight="1"/>
    <row r="137" s="138" customFormat="1" ht="18" customHeight="1"/>
    <row r="138" s="138" customFormat="1" ht="18" customHeight="1"/>
    <row r="139" s="138" customFormat="1" ht="18" customHeight="1"/>
    <row r="140" s="138" customFormat="1" ht="18" customHeight="1"/>
    <row r="141" s="138" customFormat="1" ht="18" customHeight="1"/>
    <row r="142" s="138" customFormat="1" ht="18" customHeight="1"/>
    <row r="143" s="138" customFormat="1" ht="18" customHeight="1"/>
    <row r="144" s="138" customFormat="1" ht="18" customHeight="1"/>
    <row r="145" s="138" customFormat="1" ht="18" customHeight="1"/>
    <row r="146" s="138" customFormat="1" ht="18" customHeight="1"/>
    <row r="147" s="138" customFormat="1" ht="18" customHeight="1"/>
    <row r="148" s="138" customFormat="1" ht="18" customHeight="1"/>
    <row r="149" s="138" customFormat="1" ht="18" customHeight="1"/>
    <row r="150" s="138" customFormat="1" ht="18" customHeight="1"/>
    <row r="151" s="138" customFormat="1" ht="18" customHeight="1"/>
    <row r="152" s="138" customFormat="1" ht="18" customHeight="1"/>
    <row r="153" s="138" customFormat="1" ht="18" customHeight="1"/>
    <row r="154" s="138" customFormat="1" ht="18" customHeight="1"/>
    <row r="155" s="138" customFormat="1" ht="18" customHeight="1"/>
    <row r="156" s="138" customFormat="1" ht="18" customHeight="1"/>
    <row r="157" s="138" customFormat="1" ht="18" customHeight="1"/>
    <row r="158" s="138" customFormat="1" ht="18" customHeight="1"/>
    <row r="159" s="138" customFormat="1" ht="18" customHeight="1"/>
    <row r="160" s="138" customFormat="1" ht="18" customHeight="1"/>
    <row r="161" s="138" customFormat="1" ht="18" customHeight="1"/>
    <row r="162" s="138" customFormat="1" ht="18" customHeight="1"/>
    <row r="163" s="138" customFormat="1" ht="18" customHeight="1"/>
    <row r="164" s="138" customFormat="1" ht="18" customHeight="1"/>
    <row r="165" s="138" customFormat="1" ht="18" customHeight="1"/>
    <row r="166" s="138" customFormat="1" ht="18" customHeight="1"/>
    <row r="167" s="138" customFormat="1" ht="18" customHeight="1"/>
    <row r="168" s="138" customFormat="1" ht="18" customHeight="1"/>
    <row r="169" s="138" customFormat="1" ht="18" customHeight="1"/>
    <row r="170" s="138" customFormat="1" ht="18" customHeight="1"/>
    <row r="171" s="138" customFormat="1" ht="18" customHeight="1"/>
    <row r="172" s="138" customFormat="1" ht="18" customHeight="1"/>
    <row r="173" s="138" customFormat="1" ht="18" customHeight="1"/>
    <row r="174" s="138" customFormat="1" ht="18" customHeight="1"/>
    <row r="175" s="138" customFormat="1" ht="18" customHeight="1"/>
    <row r="176" s="138" customFormat="1" ht="18" customHeight="1"/>
    <row r="177" s="138" customFormat="1" ht="18" customHeight="1"/>
    <row r="178" s="138" customFormat="1" ht="18" customHeight="1"/>
    <row r="179" s="138" customFormat="1" ht="18" customHeight="1"/>
    <row r="180" s="138" customFormat="1" ht="18" customHeight="1"/>
    <row r="181" s="138" customFormat="1" ht="18" customHeight="1"/>
    <row r="182" s="138" customFormat="1" ht="18" customHeight="1"/>
    <row r="183" s="138" customFormat="1" ht="18" customHeight="1"/>
    <row r="184" s="138" customFormat="1" ht="18" customHeight="1"/>
    <row r="185" s="138" customFormat="1" ht="18" customHeight="1"/>
    <row r="186" s="138" customFormat="1" ht="18" customHeight="1"/>
    <row r="187" s="138" customFormat="1" ht="18" customHeight="1"/>
    <row r="188" s="138" customFormat="1" ht="18" customHeight="1"/>
    <row r="189" s="138" customFormat="1" ht="18" customHeight="1"/>
    <row r="190" s="138" customFormat="1" ht="18" customHeight="1"/>
    <row r="191" s="138" customFormat="1" ht="18" customHeight="1"/>
    <row r="192" s="138" customFormat="1" ht="18" customHeight="1"/>
    <row r="193" s="138" customFormat="1" ht="18" customHeight="1"/>
    <row r="194" s="138" customFormat="1" ht="18" customHeight="1"/>
    <row r="195" s="138" customFormat="1" ht="18" customHeight="1"/>
    <row r="196" s="138" customFormat="1" ht="18" customHeight="1"/>
    <row r="197" s="138" customFormat="1" ht="18" customHeight="1"/>
    <row r="198" s="138" customFormat="1" ht="18" customHeight="1"/>
    <row r="199" s="138" customFormat="1" ht="18" customHeight="1"/>
    <row r="200" s="138" customFormat="1" ht="18" customHeight="1"/>
    <row r="201" s="138" customFormat="1" ht="18" customHeight="1"/>
    <row r="202" s="138" customFormat="1" ht="18" customHeight="1"/>
    <row r="203" s="138" customFormat="1" ht="18" customHeight="1"/>
    <row r="204" s="138" customFormat="1" ht="18" customHeight="1"/>
    <row r="205" s="138" customFormat="1" ht="18" customHeight="1"/>
    <row r="206" s="138" customFormat="1" ht="18" customHeight="1"/>
    <row r="207" s="138" customFormat="1" ht="18" customHeight="1"/>
    <row r="208" s="138" customFormat="1" ht="18" customHeight="1"/>
    <row r="209" s="138" customFormat="1" ht="18" customHeight="1"/>
    <row r="210" s="138" customFormat="1" ht="18" customHeight="1"/>
    <row r="211" s="138" customFormat="1" ht="18" customHeight="1"/>
    <row r="212" s="138" customFormat="1" ht="18" customHeight="1"/>
    <row r="213" s="138" customFormat="1" ht="18" customHeight="1"/>
    <row r="214" s="138" customFormat="1" ht="18" customHeight="1"/>
    <row r="215" s="138" customFormat="1" ht="18" customHeight="1"/>
    <row r="216" s="138" customFormat="1" ht="18" customHeight="1"/>
    <row r="217" s="138" customFormat="1" ht="18" customHeight="1"/>
    <row r="218" s="138" customFormat="1" ht="18" customHeight="1"/>
    <row r="219" s="138" customFormat="1" ht="18" customHeight="1"/>
    <row r="220" s="138" customFormat="1" ht="18" customHeight="1"/>
    <row r="221" s="138" customFormat="1" ht="18" customHeight="1"/>
    <row r="222" s="138" customFormat="1" ht="18" customHeight="1"/>
    <row r="223" s="138" customFormat="1" ht="18" customHeight="1"/>
    <row r="224" s="138" customFormat="1" ht="18" customHeight="1"/>
    <row r="225" s="138" customFormat="1" ht="18" customHeight="1"/>
    <row r="226" s="138" customFormat="1" ht="18" customHeight="1"/>
    <row r="227" s="138" customFormat="1" ht="18" customHeight="1"/>
    <row r="228" s="138" customFormat="1" ht="18" customHeight="1"/>
    <row r="229" s="138" customFormat="1" ht="18" customHeight="1"/>
    <row r="230" s="138" customFormat="1" ht="18" customHeight="1"/>
    <row r="231" s="138" customFormat="1" ht="18" customHeight="1"/>
    <row r="232" s="138" customFormat="1" ht="18" customHeight="1"/>
    <row r="233" s="138" customFormat="1" ht="18" customHeight="1"/>
    <row r="234" s="138" customFormat="1" ht="18" customHeight="1"/>
    <row r="235" s="138" customFormat="1" ht="18" customHeight="1"/>
    <row r="236" s="138" customFormat="1" ht="18" customHeight="1"/>
    <row r="237" s="138" customFormat="1" ht="18" customHeight="1"/>
    <row r="238" s="138" customFormat="1" ht="18" customHeight="1"/>
    <row r="239" s="138" customFormat="1" ht="18" customHeight="1"/>
    <row r="240" s="138" customFormat="1" ht="18" customHeight="1"/>
    <row r="241" s="138" customFormat="1" ht="18" customHeight="1"/>
    <row r="242" s="138" customFormat="1" ht="18" customHeight="1"/>
    <row r="243" s="138" customFormat="1" ht="18" customHeight="1"/>
    <row r="244" s="138" customFormat="1" ht="18" customHeight="1"/>
    <row r="245" s="138" customFormat="1" ht="18" customHeight="1"/>
    <row r="246" s="138" customFormat="1" ht="18" customHeight="1"/>
    <row r="247" s="138" customFormat="1" ht="18" customHeight="1"/>
    <row r="248" s="138" customFormat="1" ht="18" customHeight="1"/>
    <row r="249" s="138" customFormat="1" ht="18" customHeight="1"/>
    <row r="250" s="138" customFormat="1" ht="18" customHeight="1"/>
    <row r="251" s="138" customFormat="1" ht="18" customHeight="1"/>
    <row r="252" s="138" customFormat="1" ht="18" customHeight="1"/>
    <row r="253" s="138" customFormat="1" ht="18" customHeight="1"/>
    <row r="254" s="138" customFormat="1" ht="18" customHeight="1"/>
    <row r="255" s="138" customFormat="1" ht="18" customHeight="1"/>
    <row r="256" s="138" customFormat="1" ht="18" customHeight="1"/>
    <row r="257" s="138" customFormat="1" ht="18" customHeight="1"/>
    <row r="258" s="138" customFormat="1" ht="18" customHeight="1"/>
    <row r="259" s="138" customFormat="1" ht="18" customHeight="1"/>
    <row r="260" s="138" customFormat="1" ht="18" customHeight="1"/>
    <row r="261" s="138" customFormat="1" ht="18" customHeight="1"/>
    <row r="262" s="138" customFormat="1" ht="18" customHeight="1"/>
    <row r="263" s="138" customFormat="1" ht="18" customHeight="1"/>
    <row r="264" s="138" customFormat="1" ht="18" customHeight="1"/>
    <row r="265" s="138" customFormat="1" ht="18" customHeight="1"/>
    <row r="266" s="138" customFormat="1" ht="18" customHeight="1"/>
    <row r="267" s="138" customFormat="1" ht="18" customHeight="1"/>
    <row r="268" s="138" customFormat="1" ht="18" customHeight="1"/>
    <row r="269" s="138" customFormat="1" ht="18" customHeight="1"/>
    <row r="270" s="138" customFormat="1" ht="18" customHeight="1"/>
    <row r="271" s="138" customFormat="1" ht="18" customHeight="1"/>
    <row r="272" s="138" customFormat="1" ht="18" customHeight="1"/>
    <row r="273" s="138" customFormat="1" ht="18" customHeight="1"/>
    <row r="274" s="138" customFormat="1" ht="18" customHeight="1"/>
    <row r="275" s="138" customFormat="1" ht="18" customHeight="1"/>
    <row r="276" s="138" customFormat="1" ht="18" customHeight="1"/>
    <row r="277" s="138" customFormat="1" ht="18" customHeight="1"/>
    <row r="278" s="138" customFormat="1" ht="18" customHeight="1"/>
    <row r="279" s="138" customFormat="1" ht="18" customHeight="1"/>
    <row r="280" s="138" customFormat="1" ht="18" customHeight="1"/>
    <row r="281" s="138" customFormat="1" ht="18" customHeight="1"/>
    <row r="282" s="138" customFormat="1" ht="18" customHeight="1"/>
    <row r="283" s="138" customFormat="1" ht="18" customHeight="1"/>
    <row r="284" s="138" customFormat="1" ht="18" customHeight="1"/>
    <row r="285" s="138" customFormat="1" ht="18" customHeight="1"/>
    <row r="286" s="138" customFormat="1" ht="18" customHeight="1"/>
    <row r="287" s="138" customFormat="1" ht="18" customHeight="1"/>
    <row r="288" s="138" customFormat="1" ht="18" customHeight="1"/>
    <row r="289" s="138" customFormat="1" ht="18" customHeight="1"/>
    <row r="290" s="138" customFormat="1" ht="18" customHeight="1"/>
    <row r="291" s="138" customFormat="1" ht="18" customHeight="1"/>
    <row r="292" s="138" customFormat="1" ht="18" customHeight="1"/>
    <row r="293" s="138" customFormat="1" ht="18" customHeight="1"/>
    <row r="294" s="138" customFormat="1" ht="18" customHeight="1"/>
    <row r="295" s="138" customFormat="1" ht="18" customHeight="1"/>
    <row r="296" s="138" customFormat="1" ht="18" customHeight="1"/>
    <row r="297" s="138" customFormat="1" ht="18" customHeight="1"/>
    <row r="298" s="138" customFormat="1" ht="18" customHeight="1"/>
    <row r="299" s="138" customFormat="1" ht="18" customHeight="1"/>
    <row r="300" s="138" customFormat="1" ht="18" customHeight="1"/>
    <row r="301" s="138" customFormat="1" ht="18" customHeight="1"/>
    <row r="302" s="138" customFormat="1" ht="18" customHeight="1"/>
    <row r="303" s="138" customFormat="1" ht="18" customHeight="1"/>
    <row r="304" s="138" customFormat="1" ht="18" customHeight="1"/>
    <row r="305" s="138" customFormat="1" ht="18" customHeight="1"/>
    <row r="306" s="138" customFormat="1" ht="18" customHeight="1"/>
    <row r="307" s="138" customFormat="1" ht="18" customHeight="1"/>
    <row r="308" s="138" customFormat="1" ht="18" customHeight="1"/>
    <row r="309" s="138" customFormat="1" ht="18" customHeight="1"/>
    <row r="310" s="138" customFormat="1" ht="18" customHeight="1"/>
    <row r="311" s="138" customFormat="1" ht="18" customHeight="1"/>
    <row r="312" s="138" customFormat="1" ht="18" customHeight="1"/>
    <row r="313" s="138" customFormat="1" ht="18" customHeight="1"/>
    <row r="314" s="138" customFormat="1" ht="18" customHeight="1"/>
    <row r="315" s="138" customFormat="1" ht="18" customHeight="1"/>
    <row r="316" s="138" customFormat="1" ht="18" customHeight="1"/>
    <row r="317" s="138" customFormat="1" ht="18" customHeight="1"/>
    <row r="318" s="138" customFormat="1" ht="18" customHeight="1"/>
    <row r="319" s="138" customFormat="1" ht="18" customHeight="1"/>
    <row r="320" s="138" customFormat="1" ht="18" customHeight="1"/>
    <row r="321" s="138" customFormat="1" ht="18" customHeight="1"/>
    <row r="322" s="138" customFormat="1" ht="18" customHeight="1"/>
    <row r="323" s="138" customFormat="1" ht="18" customHeight="1"/>
    <row r="324" s="138" customFormat="1" ht="18" customHeight="1"/>
    <row r="325" s="138" customFormat="1" ht="18" customHeight="1"/>
    <row r="326" s="138" customFormat="1" ht="18" customHeight="1"/>
    <row r="327" s="138" customFormat="1" ht="18" customHeight="1"/>
    <row r="328" s="138" customFormat="1" ht="18" customHeight="1"/>
    <row r="329" s="138" customFormat="1" ht="18" customHeight="1"/>
    <row r="330" s="138" customFormat="1" ht="18" customHeight="1"/>
    <row r="331" s="138" customFormat="1" ht="18" customHeight="1"/>
    <row r="332" s="138" customFormat="1" ht="18" customHeight="1"/>
    <row r="333" s="138" customFormat="1" ht="18" customHeight="1"/>
    <row r="334" s="138" customFormat="1" ht="18" customHeight="1"/>
    <row r="335" s="138" customFormat="1" ht="18" customHeight="1"/>
    <row r="336" s="138" customFormat="1" ht="18" customHeight="1"/>
    <row r="337" s="138" customFormat="1" ht="18" customHeight="1"/>
    <row r="338" s="138" customFormat="1" ht="18" customHeight="1"/>
    <row r="339" s="138" customFormat="1" ht="18" customHeight="1"/>
    <row r="340" s="138" customFormat="1" ht="18" customHeight="1"/>
    <row r="341" s="138" customFormat="1" ht="18" customHeight="1"/>
    <row r="342" s="138" customFormat="1" ht="18" customHeight="1"/>
    <row r="343" s="138" customFormat="1" ht="18" customHeight="1"/>
    <row r="344" s="138" customFormat="1" ht="18" customHeight="1"/>
    <row r="345" s="138" customFormat="1" ht="18" customHeight="1"/>
    <row r="346" s="138" customFormat="1" ht="18" customHeight="1"/>
    <row r="347" s="138" customFormat="1" ht="18" customHeight="1"/>
    <row r="348" s="138" customFormat="1" ht="18" customHeight="1"/>
    <row r="349" s="138" customFormat="1" ht="18" customHeight="1"/>
    <row r="350" s="138" customFormat="1" ht="18" customHeight="1"/>
    <row r="351" s="138" customFormat="1" ht="18" customHeight="1"/>
    <row r="352" s="138" customFormat="1" ht="18" customHeight="1"/>
    <row r="353" s="138" customFormat="1" ht="18" customHeight="1"/>
    <row r="354" s="138" customFormat="1" ht="18" customHeight="1"/>
    <row r="355" s="138" customFormat="1" ht="18" customHeight="1"/>
    <row r="356" s="138" customFormat="1" ht="18" customHeight="1"/>
    <row r="357" s="138" customFormat="1" ht="18" customHeight="1"/>
    <row r="358" s="138" customFormat="1" ht="18" customHeight="1"/>
    <row r="359" s="138" customFormat="1" ht="18" customHeight="1"/>
    <row r="360" s="138" customFormat="1" ht="18" customHeight="1"/>
    <row r="361" s="138" customFormat="1" ht="18" customHeight="1"/>
    <row r="362" s="138" customFormat="1" ht="18" customHeight="1"/>
    <row r="363" s="138" customFormat="1" ht="18" customHeight="1"/>
    <row r="364" s="138" customFormat="1" ht="18" customHeight="1"/>
    <row r="365" s="138" customFormat="1" ht="18" customHeight="1"/>
    <row r="366" s="138" customFormat="1" ht="18" customHeight="1"/>
    <row r="367" s="138" customFormat="1" ht="18" customHeight="1"/>
    <row r="368" s="138" customFormat="1" ht="18" customHeight="1"/>
    <row r="369" s="138" customFormat="1" ht="18" customHeight="1"/>
    <row r="370" s="138" customFormat="1" ht="18" customHeight="1"/>
    <row r="371" s="138" customFormat="1" ht="18" customHeight="1"/>
    <row r="372" s="138" customFormat="1" ht="18" customHeight="1"/>
    <row r="373" s="138" customFormat="1" ht="18" customHeight="1"/>
    <row r="374" s="138" customFormat="1" ht="18" customHeight="1"/>
    <row r="375" s="138" customFormat="1" ht="18" customHeight="1"/>
    <row r="376" s="138" customFormat="1" ht="18" customHeight="1"/>
    <row r="377" s="138" customFormat="1" ht="18" customHeight="1"/>
    <row r="378" s="138" customFormat="1" ht="18" customHeight="1"/>
    <row r="379" s="138" customFormat="1" ht="18" customHeight="1"/>
    <row r="380" s="138" customFormat="1" ht="18" customHeight="1"/>
    <row r="381" s="138" customFormat="1" ht="18" customHeight="1"/>
    <row r="382" s="138" customFormat="1" ht="18" customHeight="1"/>
    <row r="383" s="138" customFormat="1" ht="18" customHeight="1"/>
    <row r="384" s="138" customFormat="1" ht="18" customHeight="1"/>
    <row r="385" s="138" customFormat="1" ht="18" customHeight="1"/>
    <row r="386" s="138" customFormat="1" ht="18" customHeight="1"/>
    <row r="387" s="138" customFormat="1" ht="18" customHeight="1"/>
    <row r="388" s="138" customFormat="1" ht="18" customHeight="1"/>
    <row r="389" s="138" customFormat="1" ht="18" customHeight="1"/>
    <row r="390" s="138" customFormat="1" ht="18" customHeight="1"/>
    <row r="391" s="138" customFormat="1" ht="18" customHeight="1"/>
    <row r="392" s="138" customFormat="1" ht="18" customHeight="1"/>
    <row r="393" s="138" customFormat="1" ht="18" customHeight="1"/>
    <row r="394" s="138" customFormat="1" ht="18" customHeight="1"/>
    <row r="395" s="138" customFormat="1" ht="18" customHeight="1"/>
    <row r="396" s="138" customFormat="1" ht="18" customHeight="1"/>
    <row r="397" s="138" customFormat="1" ht="18" customHeight="1"/>
    <row r="398" s="138" customFormat="1" ht="18" customHeight="1"/>
    <row r="399" s="138" customFormat="1" ht="18" customHeight="1"/>
    <row r="400" s="138" customFormat="1" ht="18" customHeight="1"/>
    <row r="401" s="138" customFormat="1" ht="18" customHeight="1"/>
    <row r="402" s="138" customFormat="1" ht="18" customHeight="1"/>
    <row r="403" s="138" customFormat="1" ht="18" customHeight="1"/>
    <row r="404" s="138" customFormat="1" ht="18" customHeight="1"/>
    <row r="405" s="138" customFormat="1" ht="18" customHeight="1"/>
    <row r="406" s="138" customFormat="1" ht="18" customHeight="1"/>
    <row r="407" s="138" customFormat="1" ht="18" customHeight="1"/>
    <row r="408" s="138" customFormat="1" ht="18" customHeight="1"/>
    <row r="409" s="138" customFormat="1" ht="18" customHeight="1"/>
    <row r="410" s="138" customFormat="1" ht="18" customHeight="1"/>
    <row r="411" s="138" customFormat="1" ht="18" customHeight="1"/>
    <row r="412" s="138" customFormat="1" ht="18" customHeight="1"/>
    <row r="413" s="138" customFormat="1" ht="18" customHeight="1"/>
    <row r="414" s="138" customFormat="1" ht="18" customHeight="1"/>
    <row r="415" s="138" customFormat="1" ht="18" customHeight="1"/>
    <row r="416" s="138" customFormat="1" ht="18" customHeight="1"/>
    <row r="417" s="138" customFormat="1" ht="18" customHeight="1"/>
    <row r="418" s="138" customFormat="1" ht="18" customHeight="1"/>
    <row r="419" s="138" customFormat="1" ht="18" customHeight="1"/>
    <row r="420" s="138" customFormat="1" ht="18" customHeight="1"/>
    <row r="421" s="138" customFormat="1" ht="18" customHeight="1"/>
    <row r="422" s="138" customFormat="1" ht="18" customHeight="1"/>
    <row r="423" s="138" customFormat="1" ht="18" customHeight="1"/>
    <row r="424" s="138" customFormat="1" ht="18" customHeight="1"/>
    <row r="425" s="138" customFormat="1" ht="18" customHeight="1"/>
    <row r="426" s="138" customFormat="1" ht="18" customHeight="1"/>
    <row r="427" s="138" customFormat="1" ht="18" customHeight="1"/>
    <row r="428" s="138" customFormat="1" ht="18" customHeight="1"/>
    <row r="429" s="138" customFormat="1" ht="18" customHeight="1"/>
    <row r="430" s="138" customFormat="1" ht="18" customHeight="1"/>
    <row r="431" s="138" customFormat="1" ht="18" customHeight="1"/>
    <row r="432" s="138" customFormat="1" ht="18" customHeight="1"/>
    <row r="433" s="138" customFormat="1" ht="18" customHeight="1"/>
    <row r="434" s="138" customFormat="1" ht="18" customHeight="1"/>
    <row r="435" s="138" customFormat="1" ht="18" customHeight="1"/>
    <row r="436" s="138" customFormat="1" ht="18" customHeight="1"/>
    <row r="437" s="138" customFormat="1" ht="18" customHeight="1"/>
    <row r="438" s="138" customFormat="1" ht="18" customHeight="1"/>
    <row r="439" s="138" customFormat="1" ht="18" customHeight="1"/>
    <row r="440" s="138" customFormat="1" ht="18" customHeight="1"/>
    <row r="441" s="138" customFormat="1" ht="18" customHeight="1"/>
    <row r="442" s="138" customFormat="1" ht="18" customHeight="1"/>
    <row r="443" s="138" customFormat="1" ht="18" customHeight="1"/>
    <row r="444" s="138" customFormat="1" ht="18" customHeight="1"/>
    <row r="445" s="138" customFormat="1" ht="18" customHeight="1"/>
    <row r="446" s="138" customFormat="1" ht="18" customHeight="1"/>
    <row r="447" s="138" customFormat="1" ht="18" customHeight="1"/>
    <row r="448" s="138" customFormat="1" ht="18" customHeight="1"/>
    <row r="449" s="138" customFormat="1" ht="18" customHeight="1"/>
    <row r="450" s="138" customFormat="1" ht="18" customHeight="1"/>
    <row r="451" s="138" customFormat="1" ht="18" customHeight="1"/>
    <row r="452" s="138" customFormat="1" ht="18" customHeight="1"/>
    <row r="453" s="138" customFormat="1" ht="18" customHeight="1"/>
    <row r="454" s="138" customFormat="1" ht="18" customHeight="1"/>
    <row r="455" s="138" customFormat="1" ht="18" customHeight="1"/>
    <row r="456" s="138" customFormat="1" ht="18" customHeight="1"/>
    <row r="457" s="138" customFormat="1" ht="18" customHeight="1"/>
    <row r="458" s="138" customFormat="1" ht="18" customHeight="1"/>
    <row r="459" s="138" customFormat="1" ht="18" customHeight="1"/>
    <row r="460" s="138" customFormat="1" ht="18" customHeight="1"/>
    <row r="461" s="138" customFormat="1" ht="18" customHeight="1"/>
    <row r="462" s="138" customFormat="1" ht="18" customHeight="1"/>
    <row r="463" s="138" customFormat="1" ht="18" customHeight="1"/>
    <row r="464" s="138" customFormat="1" ht="18" customHeight="1"/>
    <row r="465" s="138" customFormat="1" ht="18" customHeight="1"/>
    <row r="466" s="138" customFormat="1" ht="18" customHeight="1"/>
    <row r="467" s="138" customFormat="1" ht="18" customHeight="1"/>
    <row r="468" s="138" customFormat="1" ht="18" customHeight="1"/>
    <row r="469" s="138" customFormat="1" ht="18" customHeight="1"/>
    <row r="470" s="138" customFormat="1" ht="18" customHeight="1"/>
    <row r="471" s="138" customFormat="1" ht="18" customHeight="1"/>
    <row r="472" s="138" customFormat="1" ht="18" customHeight="1"/>
    <row r="473" s="138" customFormat="1" ht="18" customHeight="1"/>
    <row r="474" s="138" customFormat="1" ht="18" customHeight="1"/>
    <row r="475" s="138" customFormat="1" ht="18" customHeight="1"/>
    <row r="476" s="138" customFormat="1" ht="18" customHeight="1"/>
    <row r="477" s="138" customFormat="1" ht="18" customHeight="1"/>
    <row r="478" s="138" customFormat="1" ht="18" customHeight="1"/>
    <row r="479" s="138" customFormat="1" ht="18" customHeight="1"/>
    <row r="480" s="138" customFormat="1" ht="18" customHeight="1"/>
    <row r="481" s="138" customFormat="1" ht="18" customHeight="1"/>
    <row r="482" s="138" customFormat="1" ht="18" customHeight="1"/>
    <row r="483" s="138" customFormat="1" ht="18" customHeight="1"/>
    <row r="484" s="138" customFormat="1" ht="18" customHeight="1"/>
    <row r="485" s="138" customFormat="1" ht="18" customHeight="1"/>
    <row r="486" s="138" customFormat="1" ht="18" customHeight="1"/>
    <row r="487" s="138" customFormat="1" ht="18" customHeight="1"/>
    <row r="488" s="138" customFormat="1" ht="18" customHeight="1"/>
    <row r="489" s="138" customFormat="1" ht="18" customHeight="1"/>
    <row r="490" s="138" customFormat="1" ht="18" customHeight="1"/>
    <row r="491" s="138" customFormat="1" ht="18" customHeight="1"/>
    <row r="492" s="138" customFormat="1" ht="18" customHeight="1"/>
    <row r="493" s="138" customFormat="1" ht="18" customHeight="1"/>
    <row r="494" s="138" customFormat="1" ht="18" customHeight="1"/>
    <row r="495" s="138" customFormat="1" ht="18" customHeight="1"/>
    <row r="496" s="138" customFormat="1" ht="18" customHeight="1"/>
    <row r="497" s="138" customFormat="1" ht="18" customHeight="1"/>
    <row r="498" s="138" customFormat="1" ht="18" customHeight="1"/>
    <row r="499" s="138" customFormat="1" ht="18" customHeight="1"/>
    <row r="500" s="138" customFormat="1" ht="18" customHeight="1"/>
    <row r="501" s="138" customFormat="1" ht="18" customHeight="1"/>
    <row r="502" s="138" customFormat="1" ht="18" customHeight="1"/>
    <row r="503" s="138" customFormat="1" ht="18" customHeight="1"/>
    <row r="504" s="138" customFormat="1" ht="18" customHeight="1"/>
    <row r="505" s="138" customFormat="1" ht="18" customHeight="1"/>
    <row r="506" s="138" customFormat="1" ht="18" customHeight="1"/>
    <row r="507" s="138" customFormat="1" ht="18" customHeight="1"/>
    <row r="508" s="138" customFormat="1" ht="18" customHeight="1"/>
    <row r="509" s="138" customFormat="1" ht="18" customHeight="1"/>
    <row r="510" s="138" customFormat="1" ht="18" customHeight="1"/>
    <row r="511" s="138" customFormat="1" ht="18" customHeight="1"/>
    <row r="512" s="138" customFormat="1" ht="18" customHeight="1"/>
    <row r="513" s="138" customFormat="1" ht="18" customHeight="1"/>
    <row r="514" s="138" customFormat="1" ht="18" customHeight="1"/>
    <row r="515" s="138" customFormat="1" ht="18" customHeight="1"/>
    <row r="516" s="138" customFormat="1" ht="18" customHeight="1"/>
    <row r="517" s="138" customFormat="1" ht="18" customHeight="1"/>
    <row r="518" s="138" customFormat="1" ht="18" customHeight="1"/>
    <row r="519" s="138" customFormat="1" ht="18" customHeight="1"/>
    <row r="520" s="138" customFormat="1" ht="18" customHeight="1"/>
    <row r="521" s="138" customFormat="1" ht="18" customHeight="1"/>
    <row r="522" s="138" customFormat="1" ht="18" customHeight="1"/>
    <row r="523" s="138" customFormat="1" ht="18" customHeight="1"/>
    <row r="524" s="138" customFormat="1" ht="18" customHeight="1"/>
    <row r="525" s="138" customFormat="1" ht="18" customHeight="1"/>
    <row r="526" s="138" customFormat="1" ht="18" customHeight="1"/>
    <row r="527" s="138" customFormat="1" ht="18" customHeight="1"/>
    <row r="528" s="138" customFormat="1" ht="18" customHeight="1"/>
    <row r="529" s="138" customFormat="1" ht="18" customHeight="1"/>
    <row r="530" s="138" customFormat="1" ht="18" customHeight="1"/>
    <row r="531" s="138" customFormat="1" ht="18" customHeight="1"/>
    <row r="532" s="138" customFormat="1" ht="18" customHeight="1"/>
    <row r="533" s="138" customFormat="1" ht="18" customHeight="1"/>
    <row r="534" s="138" customFormat="1" ht="18" customHeight="1"/>
    <row r="535" s="138" customFormat="1" ht="18" customHeight="1"/>
    <row r="536" s="138" customFormat="1" ht="18" customHeight="1"/>
    <row r="537" s="138" customFormat="1" ht="18" customHeight="1"/>
    <row r="538" s="138" customFormat="1" ht="18" customHeight="1"/>
    <row r="539" s="138" customFormat="1" ht="18" customHeight="1"/>
    <row r="540" s="138" customFormat="1" ht="18" customHeight="1"/>
    <row r="541" s="138" customFormat="1" ht="18" customHeight="1"/>
    <row r="542" s="138" customFormat="1" ht="18" customHeight="1"/>
    <row r="543" s="138" customFormat="1" ht="18" customHeight="1"/>
    <row r="544" s="138" customFormat="1" ht="18" customHeight="1"/>
    <row r="545" s="138" customFormat="1" ht="18" customHeight="1"/>
    <row r="546" s="138" customFormat="1" ht="18" customHeight="1"/>
    <row r="547" s="138" customFormat="1" ht="18" customHeight="1"/>
    <row r="548" s="138" customFormat="1" ht="18" customHeight="1"/>
    <row r="549" s="138" customFormat="1" ht="18" customHeight="1"/>
    <row r="550" s="138" customFormat="1" ht="18" customHeight="1"/>
    <row r="551" s="138" customFormat="1" ht="18" customHeight="1"/>
    <row r="552" s="138" customFormat="1" ht="18" customHeight="1"/>
    <row r="553" s="138" customFormat="1" ht="18" customHeight="1"/>
    <row r="554" s="138" customFormat="1" ht="18" customHeight="1"/>
    <row r="555" s="138" customFormat="1" ht="18" customHeight="1"/>
    <row r="556" s="138" customFormat="1" ht="18" customHeight="1"/>
    <row r="557" s="138" customFormat="1" ht="18" customHeight="1"/>
    <row r="558" s="138" customFormat="1" ht="18" customHeight="1"/>
    <row r="559" s="138" customFormat="1" ht="18" customHeight="1"/>
    <row r="560" s="138" customFormat="1" ht="18" customHeight="1"/>
    <row r="561" s="138" customFormat="1" ht="18" customHeight="1"/>
    <row r="562" s="138" customFormat="1" ht="18" customHeight="1"/>
    <row r="563" s="138" customFormat="1" ht="18" customHeight="1"/>
    <row r="564" s="138" customFormat="1" ht="18" customHeight="1"/>
    <row r="565" s="138" customFormat="1" ht="18" customHeight="1"/>
    <row r="566" s="138" customFormat="1" ht="18" customHeight="1"/>
    <row r="567" s="138" customFormat="1" ht="18" customHeight="1"/>
    <row r="568" s="138" customFormat="1" ht="18" customHeight="1"/>
    <row r="569" s="138" customFormat="1" ht="18" customHeight="1"/>
    <row r="570" s="138" customFormat="1" ht="18" customHeight="1"/>
    <row r="571" s="138" customFormat="1" ht="18" customHeight="1"/>
    <row r="572" s="138" customFormat="1" ht="18" customHeight="1"/>
    <row r="573" s="138" customFormat="1" ht="18" customHeight="1"/>
    <row r="574" s="138" customFormat="1" ht="18" customHeight="1"/>
    <row r="575" s="138" customFormat="1" ht="18" customHeight="1"/>
    <row r="576" s="138" customFormat="1" ht="18" customHeight="1"/>
    <row r="577" s="138" customFormat="1" ht="18" customHeight="1"/>
    <row r="578" s="138" customFormat="1" ht="18" customHeight="1"/>
    <row r="579" s="138" customFormat="1" ht="18" customHeight="1"/>
    <row r="580" s="138" customFormat="1" ht="18" customHeight="1"/>
    <row r="581" s="138" customFormat="1" ht="18" customHeight="1"/>
    <row r="582" s="138" customFormat="1" ht="18" customHeight="1"/>
    <row r="583" s="138" customFormat="1" ht="18" customHeight="1"/>
    <row r="584" s="138" customFormat="1" ht="18" customHeight="1"/>
    <row r="585" s="138" customFormat="1" ht="18" customHeight="1"/>
    <row r="586" s="138" customFormat="1" ht="18" customHeight="1"/>
    <row r="587" s="138" customFormat="1" ht="18" customHeight="1"/>
    <row r="588" s="138" customFormat="1" ht="18" customHeight="1"/>
    <row r="589" s="138" customFormat="1" ht="18" customHeight="1"/>
    <row r="590" s="138" customFormat="1" ht="18" customHeight="1"/>
    <row r="591" s="138" customFormat="1" ht="18" customHeight="1"/>
    <row r="592" s="138" customFormat="1" ht="18" customHeight="1"/>
    <row r="593" s="138" customFormat="1" ht="18" customHeight="1"/>
    <row r="594" s="138" customFormat="1" ht="18" customHeight="1"/>
    <row r="595" s="138" customFormat="1" ht="18" customHeight="1"/>
    <row r="596" s="138" customFormat="1" ht="18" customHeight="1"/>
    <row r="597" s="138" customFormat="1" ht="18" customHeight="1"/>
    <row r="598" s="138" customFormat="1" ht="18" customHeight="1"/>
    <row r="599" s="138" customFormat="1" ht="18" customHeight="1"/>
    <row r="600" s="138" customFormat="1" ht="18" customHeight="1"/>
    <row r="601" s="138" customFormat="1" ht="18" customHeight="1"/>
    <row r="602" s="138" customFormat="1" ht="18" customHeight="1"/>
    <row r="603" s="138" customFormat="1" ht="18" customHeight="1"/>
    <row r="604" s="138" customFormat="1" ht="18" customHeight="1"/>
    <row r="605" s="138" customFormat="1" ht="18" customHeight="1"/>
    <row r="606" s="138" customFormat="1" ht="18" customHeight="1"/>
    <row r="607" s="138" customFormat="1" ht="18" customHeight="1"/>
    <row r="608" s="138" customFormat="1" ht="18" customHeight="1"/>
    <row r="609" s="138" customFormat="1" ht="18" customHeight="1"/>
    <row r="610" s="138" customFormat="1" ht="18" customHeight="1"/>
    <row r="611" s="138" customFormat="1" ht="18" customHeight="1"/>
    <row r="612" s="138" customFormat="1" ht="18" customHeight="1"/>
    <row r="613" s="138" customFormat="1" ht="18" customHeight="1"/>
    <row r="614" s="138" customFormat="1" ht="18" customHeight="1"/>
    <row r="615" s="138" customFormat="1" ht="18" customHeight="1"/>
    <row r="616" s="138" customFormat="1" ht="18" customHeight="1"/>
    <row r="617" s="138" customFormat="1" ht="18" customHeight="1"/>
    <row r="618" s="138" customFormat="1" ht="18" customHeight="1"/>
    <row r="619" s="138" customFormat="1" ht="18" customHeight="1"/>
    <row r="620" s="138" customFormat="1" ht="18" customHeight="1"/>
    <row r="621" s="138" customFormat="1" ht="18" customHeight="1"/>
    <row r="622" s="138" customFormat="1" ht="18" customHeight="1"/>
    <row r="623" s="138" customFormat="1" ht="18" customHeight="1"/>
    <row r="624" s="138" customFormat="1" ht="18" customHeight="1"/>
    <row r="625" s="138" customFormat="1" ht="18" customHeight="1"/>
    <row r="626" s="138" customFormat="1" ht="18" customHeight="1"/>
    <row r="627" s="138" customFormat="1" ht="18" customHeight="1"/>
    <row r="628" s="138" customFormat="1" ht="18" customHeight="1"/>
    <row r="629" s="138" customFormat="1" ht="18" customHeight="1"/>
    <row r="630" s="138" customFormat="1" ht="18" customHeight="1"/>
    <row r="631" s="138" customFormat="1" ht="18" customHeight="1"/>
    <row r="632" s="138" customFormat="1" ht="18" customHeight="1"/>
    <row r="633" s="138" customFormat="1" ht="18" customHeight="1"/>
    <row r="634" s="138" customFormat="1" ht="18" customHeight="1"/>
    <row r="635" s="138" customFormat="1" ht="18" customHeight="1"/>
    <row r="636" s="138" customFormat="1" ht="18" customHeight="1"/>
    <row r="637" s="138" customFormat="1" ht="18" customHeight="1"/>
    <row r="638" s="138" customFormat="1" ht="18" customHeight="1"/>
    <row r="639" s="138" customFormat="1" ht="18" customHeight="1"/>
    <row r="640" s="138" customFormat="1" ht="18" customHeight="1"/>
    <row r="641" s="138" customFormat="1" ht="18" customHeight="1"/>
    <row r="642" s="138" customFormat="1" ht="18" customHeight="1"/>
    <row r="643" s="138" customFormat="1" ht="18" customHeight="1"/>
    <row r="644" s="138" customFormat="1" ht="18" customHeight="1"/>
    <row r="645" s="138" customFormat="1" ht="18" customHeight="1"/>
    <row r="646" s="138" customFormat="1" ht="18" customHeight="1"/>
    <row r="647" s="138" customFormat="1" ht="18" customHeight="1"/>
    <row r="648" s="138" customFormat="1" ht="18" customHeight="1"/>
    <row r="649" s="138" customFormat="1" ht="18" customHeight="1"/>
    <row r="650" s="138" customFormat="1" ht="18" customHeight="1"/>
    <row r="651" s="138" customFormat="1" ht="18" customHeight="1"/>
    <row r="652" s="138" customFormat="1" ht="18" customHeight="1"/>
    <row r="653" s="138" customFormat="1" ht="18" customHeight="1"/>
    <row r="654" s="138" customFormat="1" ht="18" customHeight="1"/>
    <row r="655" s="138" customFormat="1" ht="18" customHeight="1"/>
    <row r="656" s="138" customFormat="1" ht="18" customHeight="1"/>
    <row r="657" s="138" customFormat="1" ht="18" customHeight="1"/>
    <row r="658" s="138" customFormat="1" ht="18" customHeight="1"/>
    <row r="659" s="138" customFormat="1" ht="18" customHeight="1"/>
    <row r="660" s="138" customFormat="1" ht="18" customHeight="1"/>
    <row r="661" s="138" customFormat="1" ht="18" customHeight="1"/>
    <row r="662" s="138" customFormat="1" ht="18" customHeight="1"/>
    <row r="663" s="138" customFormat="1" ht="18" customHeight="1"/>
    <row r="664" s="138" customFormat="1" ht="18" customHeight="1"/>
    <row r="665" s="138" customFormat="1" ht="18" customHeight="1"/>
    <row r="666" s="138" customFormat="1" ht="18" customHeight="1"/>
    <row r="667" s="138" customFormat="1" ht="18" customHeight="1"/>
    <row r="668" s="138" customFormat="1" ht="18" customHeight="1"/>
    <row r="669" s="138" customFormat="1" ht="18" customHeight="1"/>
    <row r="670" s="138" customFormat="1" ht="18" customHeight="1"/>
    <row r="671" s="138" customFormat="1" ht="18" customHeight="1"/>
    <row r="672" s="138" customFormat="1" ht="18" customHeight="1"/>
    <row r="673" s="138" customFormat="1" ht="18" customHeight="1"/>
    <row r="674" s="138" customFormat="1" ht="18" customHeight="1"/>
    <row r="675" s="138" customFormat="1" ht="18" customHeight="1"/>
    <row r="676" s="138" customFormat="1" ht="18" customHeight="1"/>
    <row r="677" s="138" customFormat="1" ht="18" customHeight="1"/>
    <row r="678" s="138" customFormat="1" ht="18" customHeight="1"/>
    <row r="679" s="138" customFormat="1" ht="18" customHeight="1"/>
    <row r="680" s="138" customFormat="1" ht="18" customHeight="1"/>
    <row r="681" s="138" customFormat="1" ht="18" customHeight="1"/>
    <row r="682" s="138" customFormat="1" ht="18" customHeight="1"/>
    <row r="683" s="138" customFormat="1" ht="18" customHeight="1"/>
    <row r="684" s="138" customFormat="1" ht="18" customHeight="1"/>
    <row r="685" s="138" customFormat="1" ht="18" customHeight="1"/>
    <row r="686" s="138" customFormat="1" ht="18" customHeight="1"/>
    <row r="687" s="138" customFormat="1" ht="18" customHeight="1"/>
    <row r="688" s="138" customFormat="1" ht="18" customHeight="1"/>
    <row r="689" s="138" customFormat="1" ht="18" customHeight="1"/>
    <row r="690" s="138" customFormat="1" ht="18" customHeight="1"/>
    <row r="691" s="138" customFormat="1" ht="18" customHeight="1"/>
    <row r="692" s="138" customFormat="1" ht="18" customHeight="1"/>
    <row r="693" s="138" customFormat="1" ht="18" customHeight="1"/>
    <row r="694" s="138" customFormat="1" ht="18" customHeight="1"/>
    <row r="695" s="138" customFormat="1" ht="18" customHeight="1"/>
    <row r="696" s="138" customFormat="1" ht="18" customHeight="1"/>
    <row r="697" s="138" customFormat="1" ht="18" customHeight="1"/>
    <row r="698" s="138" customFormat="1" ht="18" customHeight="1"/>
    <row r="699" s="138" customFormat="1" ht="18" customHeight="1"/>
    <row r="700" s="138" customFormat="1" ht="18" customHeight="1"/>
    <row r="701" s="138" customFormat="1" ht="18" customHeight="1"/>
    <row r="702" s="138" customFormat="1" ht="18" customHeight="1"/>
    <row r="703" s="138" customFormat="1" ht="18" customHeight="1"/>
    <row r="704" s="138" customFormat="1" ht="18" customHeight="1"/>
    <row r="705" s="138" customFormat="1" ht="18" customHeight="1"/>
    <row r="706" s="138" customFormat="1" ht="18" customHeight="1"/>
    <row r="707" s="138" customFormat="1" ht="18" customHeight="1"/>
    <row r="708" s="138" customFormat="1" ht="18" customHeight="1"/>
    <row r="709" s="138" customFormat="1" ht="18" customHeight="1"/>
    <row r="710" s="138" customFormat="1" ht="18" customHeight="1"/>
    <row r="711" s="138" customFormat="1" ht="18" customHeight="1"/>
    <row r="712" s="138" customFormat="1" ht="18" customHeight="1"/>
    <row r="713" s="138" customFormat="1" ht="18" customHeight="1"/>
    <row r="714" s="138" customFormat="1" ht="18" customHeight="1"/>
    <row r="715" s="138" customFormat="1" ht="18" customHeight="1"/>
    <row r="716" s="138" customFormat="1" ht="18" customHeight="1"/>
    <row r="717" s="138" customFormat="1" ht="18" customHeight="1"/>
    <row r="718" s="138" customFormat="1" ht="18" customHeight="1"/>
    <row r="719" s="138" customFormat="1" ht="18" customHeight="1"/>
    <row r="720" s="138" customFormat="1" ht="18" customHeight="1"/>
    <row r="721" s="138" customFormat="1" ht="18" customHeight="1"/>
    <row r="722" s="138" customFormat="1" ht="18" customHeight="1"/>
    <row r="723" s="138" customFormat="1" ht="18" customHeight="1"/>
    <row r="724" s="138" customFormat="1" ht="18" customHeight="1"/>
    <row r="725" s="138" customFormat="1" ht="18" customHeight="1"/>
    <row r="726" s="138" customFormat="1" ht="18" customHeight="1"/>
    <row r="727" s="138" customFormat="1" ht="18" customHeight="1"/>
    <row r="728" s="138" customFormat="1" ht="18" customHeight="1"/>
    <row r="729" s="138" customFormat="1" ht="18" customHeight="1"/>
    <row r="730" s="138" customFormat="1" ht="18" customHeight="1"/>
    <row r="731" s="138" customFormat="1" ht="18" customHeight="1"/>
    <row r="732" s="138" customFormat="1" ht="18" customHeight="1"/>
    <row r="733" s="138" customFormat="1" ht="18" customHeight="1"/>
    <row r="734" s="138" customFormat="1" ht="18" customHeight="1"/>
    <row r="735" s="138" customFormat="1" ht="18" customHeight="1"/>
    <row r="736" s="138" customFormat="1" ht="18" customHeight="1"/>
    <row r="737" s="138" customFormat="1" ht="18" customHeight="1"/>
    <row r="738" s="138" customFormat="1" ht="18" customHeight="1"/>
    <row r="739" s="138" customFormat="1" ht="18" customHeight="1"/>
    <row r="740" s="138" customFormat="1" ht="18" customHeight="1"/>
    <row r="741" s="138" customFormat="1" ht="18" customHeight="1"/>
    <row r="742" s="138" customFormat="1" ht="18" customHeight="1"/>
    <row r="743" s="138" customFormat="1" ht="18" customHeight="1"/>
    <row r="744" s="138" customFormat="1" ht="18" customHeight="1"/>
    <row r="745" s="138" customFormat="1" ht="18" customHeight="1"/>
    <row r="746" s="138" customFormat="1" ht="18" customHeight="1"/>
    <row r="747" s="138" customFormat="1" ht="18" customHeight="1"/>
    <row r="748" s="138" customFormat="1" ht="18" customHeight="1"/>
    <row r="749" s="138" customFormat="1" ht="18" customHeight="1"/>
    <row r="750" s="138" customFormat="1" ht="18" customHeight="1"/>
    <row r="751" s="138" customFormat="1" ht="18" customHeight="1"/>
    <row r="752" s="138" customFormat="1" ht="18" customHeight="1"/>
    <row r="753" s="138" customFormat="1" ht="18" customHeight="1"/>
    <row r="754" s="138" customFormat="1" ht="18" customHeight="1"/>
    <row r="755" s="138" customFormat="1" ht="18" customHeight="1"/>
    <row r="756" s="138" customFormat="1" ht="18" customHeight="1"/>
    <row r="757" s="138" customFormat="1" ht="18" customHeight="1"/>
    <row r="758" s="138" customFormat="1" ht="18" customHeight="1"/>
    <row r="759" s="138" customFormat="1" ht="18" customHeight="1"/>
    <row r="760" s="138" customFormat="1" ht="18" customHeight="1"/>
    <row r="761" s="138" customFormat="1" ht="18" customHeight="1"/>
    <row r="762" s="138" customFormat="1" ht="18" customHeight="1"/>
    <row r="763" s="138" customFormat="1" ht="18" customHeight="1"/>
    <row r="764" s="138" customFormat="1" ht="18" customHeight="1"/>
    <row r="765" s="138" customFormat="1" ht="18" customHeight="1"/>
    <row r="766" s="138" customFormat="1" ht="18" customHeight="1"/>
    <row r="767" s="138" customFormat="1" ht="18" customHeight="1"/>
    <row r="768" s="138" customFormat="1" ht="18" customHeight="1"/>
    <row r="769" s="138" customFormat="1" ht="18" customHeight="1"/>
    <row r="770" s="138" customFormat="1" ht="18" customHeight="1"/>
    <row r="771" s="138" customFormat="1" ht="18" customHeight="1"/>
    <row r="772" s="138" customFormat="1" ht="18" customHeight="1"/>
    <row r="773" s="138" customFormat="1" ht="18" customHeight="1"/>
    <row r="774" s="138" customFormat="1" ht="18" customHeight="1"/>
    <row r="775" s="138" customFormat="1" ht="18" customHeight="1"/>
    <row r="776" s="138" customFormat="1" ht="18" customHeight="1"/>
    <row r="777" s="138" customFormat="1" ht="18" customHeight="1"/>
    <row r="778" s="138" customFormat="1" ht="18" customHeight="1"/>
    <row r="779" s="138" customFormat="1" ht="18" customHeight="1"/>
    <row r="780" s="138" customFormat="1" ht="18" customHeight="1"/>
    <row r="781" s="138" customFormat="1" ht="18" customHeight="1"/>
    <row r="782" s="138" customFormat="1" ht="18" customHeight="1"/>
    <row r="783" s="138" customFormat="1" ht="18" customHeight="1"/>
    <row r="784" s="138" customFormat="1" ht="18" customHeight="1"/>
    <row r="785" s="138" customFormat="1" ht="18" customHeight="1"/>
    <row r="786" s="138" customFormat="1" ht="18" customHeight="1"/>
    <row r="787" s="138" customFormat="1" ht="18" customHeight="1"/>
    <row r="788" s="138" customFormat="1" ht="18" customHeight="1"/>
    <row r="789" s="138" customFormat="1" ht="18" customHeight="1"/>
    <row r="790" s="138" customFormat="1" ht="18" customHeight="1"/>
    <row r="791" s="138" customFormat="1" ht="18" customHeight="1"/>
    <row r="792" s="138" customFormat="1" ht="18" customHeight="1"/>
    <row r="793" s="138" customFormat="1" ht="18" customHeight="1"/>
    <row r="794" s="138" customFormat="1" ht="18" customHeight="1"/>
    <row r="795" s="138" customFormat="1" ht="18" customHeight="1"/>
    <row r="796" s="138" customFormat="1" ht="18" customHeight="1"/>
    <row r="797" s="138" customFormat="1" ht="18" customHeight="1"/>
    <row r="798" s="138" customFormat="1" ht="18" customHeight="1"/>
    <row r="799" s="138" customFormat="1" ht="18" customHeight="1"/>
    <row r="800" s="138" customFormat="1" ht="18" customHeight="1"/>
    <row r="801" s="138" customFormat="1" ht="18" customHeight="1"/>
    <row r="802" s="138" customFormat="1" ht="18" customHeight="1"/>
    <row r="803" s="138" customFormat="1" ht="18" customHeight="1"/>
    <row r="804" s="138" customFormat="1" ht="18" customHeight="1"/>
    <row r="805" s="138" customFormat="1" ht="18" customHeight="1"/>
    <row r="806" s="138" customFormat="1" ht="18" customHeight="1"/>
    <row r="807" s="138" customFormat="1" ht="18" customHeight="1"/>
    <row r="808" s="138" customFormat="1" ht="18" customHeight="1"/>
    <row r="809" s="138" customFormat="1" ht="18" customHeight="1"/>
    <row r="810" s="138" customFormat="1" ht="18" customHeight="1"/>
    <row r="811" s="138" customFormat="1" ht="18" customHeight="1"/>
    <row r="812" s="138" customFormat="1" ht="18" customHeight="1"/>
    <row r="813" s="138" customFormat="1" ht="18" customHeight="1"/>
    <row r="814" s="138" customFormat="1" ht="18" customHeight="1"/>
    <row r="815" s="138" customFormat="1" ht="18" customHeight="1"/>
    <row r="816" s="138" customFormat="1" ht="18" customHeight="1"/>
    <row r="817" s="138" customFormat="1" ht="18" customHeight="1"/>
    <row r="818" s="138" customFormat="1" ht="18" customHeight="1"/>
    <row r="819" s="138" customFormat="1" ht="18" customHeight="1"/>
    <row r="820" s="138" customFormat="1" ht="18" customHeight="1"/>
    <row r="821" s="138" customFormat="1" ht="18" customHeight="1"/>
    <row r="822" s="138" customFormat="1" ht="18" customHeight="1"/>
    <row r="823" s="138" customFormat="1" ht="18" customHeight="1"/>
    <row r="824" s="138" customFormat="1" ht="18" customHeight="1"/>
    <row r="825" s="138" customFormat="1" ht="18" customHeight="1"/>
    <row r="826" s="138" customFormat="1" ht="18" customHeight="1"/>
    <row r="827" s="138" customFormat="1" ht="18" customHeight="1"/>
    <row r="828" s="138" customFormat="1" ht="18" customHeight="1"/>
    <row r="829" s="138" customFormat="1" ht="18" customHeight="1"/>
    <row r="830" s="138" customFormat="1" ht="18" customHeight="1"/>
    <row r="831" s="138" customFormat="1" ht="18" customHeight="1"/>
    <row r="832" s="138" customFormat="1" ht="18" customHeight="1"/>
    <row r="833" s="138" customFormat="1" ht="18" customHeight="1"/>
    <row r="834" s="138" customFormat="1" ht="18" customHeight="1"/>
    <row r="835" s="138" customFormat="1" ht="18" customHeight="1"/>
    <row r="836" s="138" customFormat="1" ht="18" customHeight="1"/>
    <row r="837" s="138" customFormat="1" ht="18" customHeight="1"/>
    <row r="838" s="138" customFormat="1" ht="18" customHeight="1"/>
    <row r="839" s="138" customFormat="1" ht="18" customHeight="1"/>
    <row r="840" s="138" customFormat="1" ht="18" customHeight="1"/>
    <row r="841" s="138" customFormat="1" ht="18" customHeight="1"/>
    <row r="842" s="138" customFormat="1" ht="18" customHeight="1"/>
    <row r="843" s="138" customFormat="1" ht="18" customHeight="1"/>
    <row r="844" s="138" customFormat="1" ht="18" customHeight="1"/>
    <row r="845" s="138" customFormat="1" ht="18" customHeight="1"/>
    <row r="846" s="138" customFormat="1" ht="18" customHeight="1"/>
    <row r="847" s="138" customFormat="1" ht="18" customHeight="1"/>
    <row r="848" s="138" customFormat="1" ht="18" customHeight="1"/>
    <row r="849" s="138" customFormat="1" ht="18" customHeight="1"/>
    <row r="850" s="138" customFormat="1" ht="18" customHeight="1"/>
    <row r="851" s="138" customFormat="1" ht="18" customHeight="1"/>
    <row r="852" s="138" customFormat="1" ht="18" customHeight="1"/>
    <row r="853" s="138" customFormat="1" ht="18" customHeight="1"/>
    <row r="854" s="138" customFormat="1" ht="18" customHeight="1"/>
    <row r="855" s="138" customFormat="1" ht="18" customHeight="1"/>
    <row r="856" s="138" customFormat="1" ht="18" customHeight="1"/>
    <row r="857" s="138" customFormat="1" ht="18" customHeight="1"/>
    <row r="858" s="138" customFormat="1" ht="18" customHeight="1"/>
    <row r="859" s="138" customFormat="1" ht="18" customHeight="1"/>
    <row r="860" s="138" customFormat="1" ht="18" customHeight="1"/>
    <row r="861" s="138" customFormat="1" ht="18" customHeight="1"/>
    <row r="862" s="138" customFormat="1" ht="18" customHeight="1"/>
    <row r="863" s="138" customFormat="1" ht="18" customHeight="1"/>
    <row r="864" s="138" customFormat="1" ht="18" customHeight="1"/>
    <row r="865" s="138" customFormat="1" ht="18" customHeight="1"/>
    <row r="866" s="138" customFormat="1" ht="18" customHeight="1"/>
    <row r="867" s="138" customFormat="1" ht="18" customHeight="1"/>
    <row r="868" s="138" customFormat="1" ht="18" customHeight="1"/>
    <row r="869" s="138" customFormat="1" ht="18" customHeight="1"/>
    <row r="870" s="138" customFormat="1" ht="18" customHeight="1"/>
    <row r="871" s="138" customFormat="1" ht="18" customHeight="1"/>
    <row r="872" s="138" customFormat="1" ht="18" customHeight="1"/>
    <row r="873" s="138" customFormat="1" ht="18" customHeight="1"/>
    <row r="874" s="138" customFormat="1" ht="18" customHeight="1"/>
    <row r="875" s="138" customFormat="1" ht="18" customHeight="1"/>
    <row r="876" s="138" customFormat="1" ht="18" customHeight="1"/>
    <row r="877" s="138" customFormat="1" ht="18" customHeight="1"/>
    <row r="878" s="138" customFormat="1" ht="18" customHeight="1"/>
    <row r="879" s="138" customFormat="1" ht="18" customHeight="1"/>
    <row r="880" s="138" customFormat="1" ht="18" customHeight="1"/>
    <row r="881" s="138" customFormat="1" ht="18" customHeight="1"/>
    <row r="882" s="138" customFormat="1" ht="18" customHeight="1"/>
    <row r="883" s="138" customFormat="1" ht="18" customHeight="1"/>
    <row r="884" s="138" customFormat="1" ht="18" customHeight="1"/>
    <row r="885" s="138" customFormat="1" ht="18" customHeight="1"/>
    <row r="886" s="138" customFormat="1" ht="18" customHeight="1"/>
    <row r="887" s="138" customFormat="1" ht="18" customHeight="1"/>
    <row r="888" s="138" customFormat="1" ht="18" customHeight="1"/>
    <row r="889" s="138" customFormat="1" ht="18" customHeight="1"/>
    <row r="890" s="138" customFormat="1" ht="18" customHeight="1"/>
    <row r="891" s="138" customFormat="1" ht="18" customHeight="1"/>
    <row r="892" s="138" customFormat="1" ht="18" customHeight="1"/>
    <row r="893" s="138" customFormat="1" ht="18" customHeight="1"/>
    <row r="894" s="138" customFormat="1" ht="18" customHeight="1"/>
    <row r="895" s="138" customFormat="1" ht="18" customHeight="1"/>
    <row r="896" s="138" customFormat="1" ht="18" customHeight="1"/>
    <row r="897" s="138" customFormat="1" ht="18" customHeight="1"/>
    <row r="898" s="138" customFormat="1" ht="18" customHeight="1"/>
    <row r="899" s="138" customFormat="1" ht="18" customHeight="1"/>
    <row r="900" s="138" customFormat="1" ht="18" customHeight="1"/>
    <row r="901" s="138" customFormat="1" ht="18" customHeight="1"/>
    <row r="902" s="138" customFormat="1" ht="18" customHeight="1"/>
    <row r="903" s="138" customFormat="1" ht="18" customHeight="1"/>
    <row r="904" s="138" customFormat="1" ht="18" customHeight="1"/>
    <row r="905" s="138" customFormat="1" ht="18" customHeight="1"/>
    <row r="906" s="138" customFormat="1" ht="18" customHeight="1"/>
    <row r="907" s="138" customFormat="1" ht="18" customHeight="1"/>
    <row r="908" s="138" customFormat="1" ht="18" customHeight="1"/>
    <row r="909" s="138" customFormat="1" ht="18" customHeight="1"/>
    <row r="910" s="138" customFormat="1" ht="18" customHeight="1"/>
    <row r="911" s="138" customFormat="1" ht="18" customHeight="1"/>
    <row r="912" s="138" customFormat="1" ht="18" customHeight="1"/>
    <row r="913" s="138" customFormat="1" ht="18" customHeight="1"/>
    <row r="914" s="138" customFormat="1" ht="18" customHeight="1"/>
    <row r="915" s="138" customFormat="1" ht="18" customHeight="1"/>
    <row r="916" s="138" customFormat="1" ht="18" customHeight="1"/>
    <row r="917" s="138" customFormat="1" ht="18" customHeight="1"/>
    <row r="918" s="138" customFormat="1" ht="18" customHeight="1"/>
    <row r="919" s="138" customFormat="1" ht="18" customHeight="1"/>
    <row r="920" s="138" customFormat="1" ht="18" customHeight="1"/>
    <row r="921" s="138" customFormat="1" ht="18" customHeight="1"/>
    <row r="922" s="138" customFormat="1" ht="18" customHeight="1"/>
    <row r="923" s="138" customFormat="1" ht="18" customHeight="1"/>
    <row r="924" s="138" customFormat="1" ht="18" customHeight="1"/>
    <row r="925" s="138" customFormat="1" ht="18" customHeight="1"/>
    <row r="926" s="138" customFormat="1" ht="18" customHeight="1"/>
    <row r="927" s="138" customFormat="1" ht="18" customHeight="1"/>
    <row r="928" s="138" customFormat="1" ht="18" customHeight="1"/>
    <row r="929" s="138" customFormat="1" ht="18" customHeight="1"/>
    <row r="930" s="138" customFormat="1" ht="18" customHeight="1"/>
    <row r="931" s="138" customFormat="1" ht="18" customHeight="1"/>
    <row r="932" s="138" customFormat="1" ht="18" customHeight="1"/>
    <row r="933" s="138" customFormat="1" ht="18" customHeight="1"/>
    <row r="934" s="138" customFormat="1" ht="18" customHeight="1"/>
    <row r="935" s="138" customFormat="1" ht="18" customHeight="1"/>
    <row r="936" s="138" customFormat="1" ht="18" customHeight="1"/>
    <row r="937" s="138" customFormat="1" ht="18" customHeight="1"/>
    <row r="938" s="138" customFormat="1" ht="18" customHeight="1"/>
    <row r="939" s="138" customFormat="1" ht="18" customHeight="1"/>
    <row r="940" s="138" customFormat="1" ht="18" customHeight="1"/>
    <row r="941" s="138" customFormat="1" ht="18" customHeight="1"/>
    <row r="942" s="138" customFormat="1" ht="18" customHeight="1"/>
    <row r="943" s="138" customFormat="1" ht="18" customHeight="1"/>
    <row r="944" s="138" customFormat="1" ht="18" customHeight="1"/>
    <row r="945" s="138" customFormat="1" ht="18" customHeight="1"/>
    <row r="946" s="138" customFormat="1" ht="18" customHeight="1"/>
    <row r="947" s="138" customFormat="1" ht="18" customHeight="1"/>
    <row r="948" s="138" customFormat="1" ht="18" customHeight="1"/>
    <row r="949" s="138" customFormat="1" ht="18" customHeight="1"/>
    <row r="950" s="138" customFormat="1" ht="18" customHeight="1"/>
    <row r="951" s="138" customFormat="1" ht="18" customHeight="1"/>
    <row r="952" s="138" customFormat="1" ht="18" customHeight="1"/>
    <row r="953" s="138" customFormat="1" ht="18" customHeight="1"/>
    <row r="954" s="138" customFormat="1" ht="18" customHeight="1"/>
    <row r="955" s="138" customFormat="1" ht="18" customHeight="1"/>
    <row r="956" s="138" customFormat="1" ht="18" customHeight="1"/>
    <row r="957" s="138" customFormat="1" ht="18" customHeight="1"/>
    <row r="958" s="138" customFormat="1" ht="18" customHeight="1"/>
    <row r="959" s="138" customFormat="1" ht="18" customHeight="1"/>
    <row r="960" s="138" customFormat="1" ht="18" customHeight="1"/>
    <row r="961" s="138" customFormat="1" ht="18" customHeight="1"/>
    <row r="962" s="138" customFormat="1" ht="18" customHeight="1"/>
    <row r="963" s="138" customFormat="1" ht="18" customHeight="1"/>
    <row r="964" s="138" customFormat="1" ht="18" customHeight="1"/>
    <row r="965" s="138" customFormat="1" ht="18" customHeight="1"/>
    <row r="966" s="138" customFormat="1" ht="18" customHeight="1"/>
    <row r="967" s="138" customFormat="1" ht="18" customHeight="1"/>
    <row r="968" s="138" customFormat="1" ht="18" customHeight="1"/>
    <row r="969" s="138" customFormat="1" ht="18" customHeight="1"/>
    <row r="970" s="138" customFormat="1" ht="18" customHeight="1"/>
    <row r="971" s="138" customFormat="1" ht="18" customHeight="1"/>
  </sheetData>
  <mergeCells count="11">
    <mergeCell ref="B21:K21"/>
    <mergeCell ref="B22:K22"/>
    <mergeCell ref="B33:K33"/>
    <mergeCell ref="B34:K34"/>
    <mergeCell ref="B2:K2"/>
    <mergeCell ref="B7:K7"/>
    <mergeCell ref="B8:K8"/>
    <mergeCell ref="B10:K10"/>
    <mergeCell ref="B11:K11"/>
    <mergeCell ref="B12:D12"/>
    <mergeCell ref="E12:K12"/>
  </mergeCells>
  <phoneticPr fontId="5"/>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F5292-A45F-433A-A4A7-3F72AFF5F8B1}">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318</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29:AL29"/>
    <mergeCell ref="A30:H30"/>
    <mergeCell ref="I30:W30"/>
    <mergeCell ref="X30:AL30"/>
    <mergeCell ref="A31:H42"/>
    <mergeCell ref="K32:U41"/>
    <mergeCell ref="Z32:AJ41"/>
    <mergeCell ref="A67:AL67"/>
    <mergeCell ref="A68:AL68"/>
    <mergeCell ref="A43:H54"/>
    <mergeCell ref="K44:U53"/>
    <mergeCell ref="Z44:AJ53"/>
    <mergeCell ref="A55:H66"/>
    <mergeCell ref="K56:U65"/>
    <mergeCell ref="Z56:AJ65"/>
  </mergeCells>
  <phoneticPr fontId="5"/>
  <dataValidations count="1">
    <dataValidation type="list" allowBlank="1" showInputMessage="1" showErrorMessage="1" sqref="AE24:AL28" xr:uid="{4EDEF0A6-4BEE-4486-B7DC-CFA81978D668}">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B4B05-24B2-4DE5-9C34-055251225D5C}">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318</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G2:AK2"/>
    <mergeCell ref="A5:P5"/>
    <mergeCell ref="Q5:AC5"/>
    <mergeCell ref="AD5:AH5"/>
    <mergeCell ref="AI5:AL5"/>
    <mergeCell ref="Q8:X8"/>
    <mergeCell ref="Y8:AL8"/>
    <mergeCell ref="Q9:X9"/>
    <mergeCell ref="Y9:AL9"/>
    <mergeCell ref="A12:P12"/>
    <mergeCell ref="Q12:AL12"/>
    <mergeCell ref="A6:P9"/>
    <mergeCell ref="Q6:X6"/>
    <mergeCell ref="Y6:AL6"/>
    <mergeCell ref="Q7:X7"/>
    <mergeCell ref="Y7:AL7"/>
    <mergeCell ref="A13:P13"/>
    <mergeCell ref="Q13:AL13"/>
    <mergeCell ref="A16:P16"/>
    <mergeCell ref="Q16:AL16"/>
    <mergeCell ref="A19:G19"/>
    <mergeCell ref="H19:T19"/>
    <mergeCell ref="U19:AA19"/>
    <mergeCell ref="AB19:AL19"/>
    <mergeCell ref="A22:AD22"/>
    <mergeCell ref="AE22:AL23"/>
    <mergeCell ref="A23:B23"/>
    <mergeCell ref="C23:E23"/>
    <mergeCell ref="F23:K23"/>
    <mergeCell ref="L23:Q23"/>
    <mergeCell ref="R23:AD23"/>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8:B28"/>
    <mergeCell ref="C28:E28"/>
    <mergeCell ref="F28:K28"/>
    <mergeCell ref="L28:Q28"/>
    <mergeCell ref="R28:AD28"/>
    <mergeCell ref="A27:B27"/>
    <mergeCell ref="C27:E27"/>
    <mergeCell ref="F27:K27"/>
    <mergeCell ref="L27:Q27"/>
    <mergeCell ref="R27:AD27"/>
    <mergeCell ref="A53:AL53"/>
    <mergeCell ref="A29:AL29"/>
    <mergeCell ref="A30:K40"/>
    <mergeCell ref="P31:AH39"/>
    <mergeCell ref="A41:K51"/>
    <mergeCell ref="P42:AH50"/>
    <mergeCell ref="A52:AL52"/>
  </mergeCells>
  <phoneticPr fontId="5"/>
  <dataValidations count="1">
    <dataValidation type="list" allowBlank="1" showInputMessage="1" showErrorMessage="1" sqref="AE24:AL28" xr:uid="{60161A5D-1792-4632-BDB9-42A5392508AE}">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96038-7AFA-4D0A-AF4F-23496F727566}">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319</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46DBEE0B-70E8-4094-9945-4582981B3F0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C2C0-88D2-4D2F-BE5D-79E8B41E0289}">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319</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E7870969-F4D2-4910-B1C7-E835DF04F10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76746-7EA3-498E-9ED4-52A89382D038}">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320</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送付書!D46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送付書!P46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B66BE17-93A0-4FB5-BBEB-57C7A3D18CD4}">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032E-E4E6-4BB7-A358-BC501007E043}">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320</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送付書!D46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送付書!P46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B87FCFC-4BE6-4776-8028-170CE2ED85A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62045-5AED-44E5-A3D3-96C87A24AE04}">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336</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1CAA095-572A-47CF-93D5-D3CA24A48CE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4281-62E0-4655-BEBA-205BD08A8AC5}">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336</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71B119C-9EAB-4124-8731-47060F3E9EC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CE5C5-C893-4F25-8404-D6EEC7719528}">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337</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DE201D95-2096-495C-8F3D-D0A810DE7609}">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A0CB-811E-4DAA-BF0E-B61FDDCDDAA2}">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337</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4706A1B9-FD10-452B-A05C-DC4C195D132F}">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87286-F7B4-4012-858B-7EC5CB337E60}">
  <dimension ref="A1:BK2068"/>
  <sheetViews>
    <sheetView view="pageBreakPreview" zoomScale="115" zoomScaleNormal="100" zoomScaleSheetLayoutView="115" workbookViewId="0">
      <selection activeCell="V4" sqref="V4"/>
    </sheetView>
  </sheetViews>
  <sheetFormatPr defaultColWidth="9" defaultRowHeight="18.75"/>
  <cols>
    <col min="1" max="11" width="2.125" style="1" customWidth="1"/>
    <col min="12" max="12" width="2.25" style="1" customWidth="1"/>
    <col min="13" max="13" width="2.375" style="1" customWidth="1"/>
    <col min="14" max="14" width="2.75" style="1" customWidth="1"/>
    <col min="15" max="25" width="2.125" style="1" customWidth="1"/>
    <col min="26" max="26" width="2.375" style="1" customWidth="1"/>
    <col min="27" max="38" width="2.125" style="1" customWidth="1"/>
    <col min="39" max="39" width="2.625" style="1" customWidth="1"/>
    <col min="40" max="104" width="2.125" style="1" customWidth="1"/>
    <col min="105" max="16384" width="9" style="1"/>
  </cols>
  <sheetData>
    <row r="1" spans="1:63" ht="28.5" customHeight="1">
      <c r="A1" s="595" t="s">
        <v>50</v>
      </c>
      <c r="B1" s="595"/>
      <c r="C1" s="595"/>
      <c r="D1" s="595"/>
      <c r="E1" s="595"/>
      <c r="F1" s="595"/>
      <c r="G1" s="595"/>
      <c r="H1" s="595"/>
      <c r="I1" s="595"/>
      <c r="J1" s="595"/>
      <c r="K1" s="595"/>
      <c r="L1" s="595"/>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row>
    <row r="2" spans="1:63" ht="14.25" customHeight="1">
      <c r="AG2" s="1" t="s">
        <v>51</v>
      </c>
      <c r="AH2" s="103"/>
      <c r="AI2" s="103" t="s">
        <v>253</v>
      </c>
      <c r="AJ2" s="103"/>
      <c r="AK2" s="103"/>
    </row>
    <row r="3" spans="1:63" s="9" customFormat="1">
      <c r="A3" s="1"/>
      <c r="B3" s="1"/>
      <c r="C3" s="1"/>
      <c r="D3" s="1"/>
      <c r="E3" s="1"/>
      <c r="F3" s="1"/>
      <c r="G3" s="1"/>
      <c r="H3" s="1"/>
      <c r="I3" s="1"/>
      <c r="J3" s="1"/>
      <c r="K3" s="1"/>
      <c r="L3" s="1"/>
      <c r="M3" s="1"/>
      <c r="N3" s="1"/>
      <c r="O3" s="1"/>
      <c r="P3" s="1"/>
      <c r="Q3" s="1"/>
      <c r="R3" s="1"/>
      <c r="S3" s="1"/>
      <c r="T3" s="1"/>
      <c r="U3" s="1"/>
      <c r="V3" s="1"/>
      <c r="W3" s="1"/>
      <c r="X3" s="1"/>
      <c r="Y3" s="1"/>
      <c r="Z3" s="1"/>
      <c r="AA3" s="1"/>
      <c r="AB3" s="1"/>
      <c r="AD3" s="1"/>
      <c r="AF3" s="1" t="s">
        <v>52</v>
      </c>
      <c r="AG3" s="11"/>
      <c r="AH3" s="11"/>
      <c r="AI3" s="554">
        <v>45765</v>
      </c>
      <c r="AJ3" s="554"/>
      <c r="AK3" s="554"/>
      <c r="AL3" s="554"/>
      <c r="AM3" s="554"/>
    </row>
    <row r="4" spans="1:63" s="9" customFormat="1" ht="19.5" thickBot="1">
      <c r="A4" s="599">
        <f>注文フォーム!J43</f>
        <v>0</v>
      </c>
      <c r="B4" s="555"/>
      <c r="C4" s="555"/>
      <c r="D4" s="555"/>
      <c r="E4" s="555"/>
      <c r="F4" s="555"/>
      <c r="G4" s="555"/>
      <c r="H4" s="555"/>
      <c r="I4" s="555"/>
      <c r="J4" s="555"/>
      <c r="K4" s="555"/>
      <c r="L4" s="27" t="s">
        <v>395</v>
      </c>
      <c r="M4" s="27"/>
      <c r="N4" s="1"/>
      <c r="O4" s="1"/>
      <c r="P4" s="1"/>
      <c r="Q4" s="1"/>
      <c r="R4" s="1"/>
      <c r="S4" s="1"/>
      <c r="T4" s="1"/>
      <c r="U4" s="1"/>
      <c r="V4" s="1"/>
      <c r="W4" s="1"/>
      <c r="X4" s="1"/>
      <c r="Y4" s="1"/>
      <c r="Z4" s="1"/>
      <c r="AA4" s="1"/>
      <c r="AB4" s="1"/>
      <c r="AC4" s="1"/>
      <c r="AD4" s="1"/>
      <c r="AE4" s="1"/>
      <c r="AF4" s="1"/>
      <c r="AG4" s="1"/>
      <c r="AH4" s="1"/>
      <c r="AI4" s="1"/>
      <c r="AJ4" s="1"/>
      <c r="AK4" s="1"/>
      <c r="AL4" s="1"/>
    </row>
    <row r="5" spans="1:63" s="9" customFormat="1" ht="18.75" customHeight="1">
      <c r="A5" s="1"/>
      <c r="B5" s="1"/>
      <c r="C5" s="1"/>
      <c r="D5" s="1"/>
      <c r="E5" s="1"/>
      <c r="F5" s="1"/>
      <c r="G5" s="1"/>
      <c r="H5" s="1"/>
      <c r="I5" s="1"/>
      <c r="J5" s="1"/>
      <c r="K5" s="1"/>
      <c r="L5" s="1"/>
      <c r="M5" s="1"/>
      <c r="N5" s="1"/>
      <c r="O5" s="1"/>
      <c r="P5" s="1"/>
      <c r="Q5" s="1"/>
      <c r="R5" s="1"/>
      <c r="S5" s="1"/>
      <c r="T5" s="1"/>
      <c r="U5" s="1"/>
      <c r="V5" s="1" t="s">
        <v>279</v>
      </c>
      <c r="Z5" s="1"/>
      <c r="AA5" s="1"/>
      <c r="AB5" s="1"/>
      <c r="AC5" s="1"/>
      <c r="AD5" s="1"/>
      <c r="AE5" s="1"/>
      <c r="AF5" s="1"/>
      <c r="AG5" s="1"/>
      <c r="AH5" s="1"/>
      <c r="AI5" s="1"/>
      <c r="AJ5" s="1"/>
      <c r="AK5" s="1"/>
      <c r="AL5" s="10"/>
      <c r="AR5" s="1"/>
      <c r="AS5" s="1"/>
      <c r="AT5" s="1"/>
      <c r="AU5" s="1"/>
      <c r="AV5" s="1"/>
      <c r="AW5" s="1"/>
      <c r="AX5" s="1"/>
      <c r="AY5" s="1"/>
      <c r="AZ5" s="1"/>
      <c r="BA5" s="1"/>
      <c r="BB5" s="1"/>
      <c r="BC5" s="1"/>
      <c r="BD5" s="1"/>
      <c r="BE5" s="1"/>
      <c r="BF5" s="1"/>
      <c r="BG5" s="1"/>
      <c r="BH5" s="1"/>
      <c r="BI5" s="1"/>
      <c r="BJ5" s="1"/>
      <c r="BK5" s="1"/>
    </row>
    <row r="6" spans="1:63" ht="15" customHeight="1">
      <c r="A6" s="1" t="s">
        <v>206</v>
      </c>
      <c r="G6" s="563">
        <v>45765</v>
      </c>
      <c r="H6" s="563"/>
      <c r="I6" s="563"/>
      <c r="J6" s="563"/>
      <c r="K6" s="563"/>
      <c r="L6" s="563"/>
      <c r="M6" s="563"/>
      <c r="N6" s="28"/>
      <c r="V6" s="1" t="s">
        <v>280</v>
      </c>
      <c r="AL6" s="10"/>
    </row>
    <row r="7" spans="1:63" ht="15" customHeight="1">
      <c r="A7" s="1" t="s">
        <v>53</v>
      </c>
      <c r="G7" s="563" t="s">
        <v>403</v>
      </c>
      <c r="H7" s="563"/>
      <c r="I7" s="563"/>
      <c r="J7" s="563"/>
      <c r="K7" s="563"/>
      <c r="L7" s="563"/>
      <c r="M7" s="563"/>
      <c r="N7" s="563"/>
      <c r="O7" s="563"/>
      <c r="P7" s="563"/>
      <c r="Q7" s="563"/>
      <c r="R7" s="114"/>
      <c r="S7" s="114"/>
      <c r="T7" s="114"/>
      <c r="U7" s="114"/>
      <c r="V7" s="1" t="s">
        <v>281</v>
      </c>
      <c r="AL7" s="10"/>
    </row>
    <row r="8" spans="1:63" s="9" customFormat="1" ht="15" customHeight="1">
      <c r="A8" s="1" t="s">
        <v>54</v>
      </c>
      <c r="B8" s="1"/>
      <c r="C8" s="1"/>
      <c r="D8" s="1"/>
      <c r="E8" s="1"/>
      <c r="F8" s="1"/>
      <c r="G8" s="481" t="s">
        <v>256</v>
      </c>
      <c r="H8" s="481"/>
      <c r="I8" s="481"/>
      <c r="J8" s="481"/>
      <c r="K8" s="1"/>
      <c r="L8" s="1"/>
      <c r="M8" s="1"/>
      <c r="N8" s="1"/>
      <c r="O8" s="1"/>
      <c r="P8" s="1"/>
      <c r="Q8" s="1"/>
      <c r="R8" s="1"/>
      <c r="S8" s="1"/>
      <c r="T8" s="1"/>
      <c r="U8" s="1"/>
      <c r="V8" s="1" t="s">
        <v>396</v>
      </c>
      <c r="Y8" s="1"/>
      <c r="Z8" s="1"/>
      <c r="AA8" s="1"/>
      <c r="AC8" s="1"/>
      <c r="AD8" s="1"/>
      <c r="AE8" s="1"/>
      <c r="AF8" s="1"/>
      <c r="AG8" s="1"/>
      <c r="AH8" s="1"/>
      <c r="AI8" s="1"/>
      <c r="AJ8" s="1"/>
      <c r="AK8" s="1"/>
      <c r="AL8" s="10"/>
      <c r="AR8" s="1"/>
      <c r="AS8" s="1"/>
      <c r="AT8" s="1"/>
      <c r="AU8" s="1"/>
      <c r="AV8" s="1"/>
      <c r="AW8" s="1"/>
      <c r="AX8" s="1"/>
      <c r="AY8" s="1"/>
      <c r="AZ8" s="1"/>
      <c r="BA8" s="1"/>
      <c r="BB8" s="1"/>
      <c r="BC8" s="1"/>
      <c r="BD8" s="1"/>
      <c r="BE8" s="1"/>
      <c r="BF8" s="1"/>
      <c r="BG8" s="1"/>
      <c r="BH8" s="1"/>
      <c r="BI8" s="1"/>
      <c r="BJ8" s="1"/>
      <c r="BK8" s="1"/>
    </row>
    <row r="9" spans="1:63" ht="15" customHeight="1">
      <c r="A9" s="1" t="s">
        <v>55</v>
      </c>
      <c r="G9" s="481">
        <f>注文フォーム!AL65</f>
        <v>0</v>
      </c>
      <c r="H9" s="481"/>
      <c r="I9" s="481"/>
      <c r="J9" s="481"/>
      <c r="K9" s="481"/>
      <c r="L9" s="481"/>
      <c r="M9" s="481"/>
      <c r="V9" s="1" t="s">
        <v>56</v>
      </c>
      <c r="AA9" s="173" t="s">
        <v>282</v>
      </c>
      <c r="AC9" s="100"/>
      <c r="AD9" s="100"/>
      <c r="AE9" s="100"/>
      <c r="AF9" s="100"/>
      <c r="AG9" s="100"/>
      <c r="AH9" s="100"/>
      <c r="AI9" s="100"/>
      <c r="AJ9" s="100"/>
      <c r="AK9" s="100"/>
      <c r="AL9" s="101"/>
      <c r="AM9" s="100"/>
      <c r="AN9" s="100"/>
    </row>
    <row r="10" spans="1:63" ht="15" customHeight="1">
      <c r="A10" s="481" t="s">
        <v>287</v>
      </c>
      <c r="B10" s="481"/>
      <c r="C10" s="481"/>
      <c r="D10" s="481"/>
      <c r="E10" s="481"/>
      <c r="F10" s="481"/>
      <c r="G10" s="564">
        <f>注文フォーム!K33</f>
        <v>0</v>
      </c>
      <c r="H10" s="565"/>
      <c r="I10" s="565"/>
      <c r="J10" s="565"/>
      <c r="K10" s="565"/>
      <c r="L10" s="565"/>
      <c r="M10" s="565"/>
      <c r="N10" s="565"/>
      <c r="O10" s="565"/>
      <c r="P10" s="565"/>
      <c r="Q10" s="565"/>
      <c r="V10" s="1" t="s">
        <v>57</v>
      </c>
      <c r="AA10" s="1" t="s">
        <v>397</v>
      </c>
      <c r="AL10" s="10"/>
    </row>
    <row r="11" spans="1:63" s="9" customFormat="1" ht="15" customHeight="1">
      <c r="A11" s="1"/>
      <c r="B11" s="1"/>
      <c r="C11" s="1"/>
      <c r="D11" s="1"/>
      <c r="E11" s="1"/>
      <c r="F11" s="1"/>
      <c r="G11" s="565"/>
      <c r="H11" s="565"/>
      <c r="I11" s="565"/>
      <c r="J11" s="565"/>
      <c r="K11" s="565"/>
      <c r="L11" s="565"/>
      <c r="M11" s="565"/>
      <c r="N11" s="565"/>
      <c r="O11" s="565"/>
      <c r="P11" s="565"/>
      <c r="Q11" s="565"/>
      <c r="R11" s="1"/>
      <c r="S11" s="1"/>
      <c r="T11" s="1"/>
      <c r="U11" s="1"/>
      <c r="V11" s="10"/>
      <c r="W11" s="1"/>
      <c r="X11" s="1"/>
      <c r="Y11" s="1"/>
      <c r="Z11" s="1"/>
      <c r="AA11" s="1"/>
      <c r="AB11" s="1"/>
      <c r="AC11" s="1"/>
      <c r="AD11" s="1"/>
      <c r="AE11" s="1"/>
      <c r="AF11" s="1"/>
      <c r="AG11" s="1"/>
      <c r="AH11" s="1"/>
      <c r="AI11" s="1"/>
      <c r="AJ11" s="1"/>
      <c r="AK11" s="1"/>
      <c r="AL11" s="10"/>
      <c r="AR11" s="1"/>
      <c r="AS11" s="1"/>
      <c r="AT11" s="1"/>
      <c r="AU11" s="1"/>
      <c r="AV11" s="1"/>
      <c r="AW11" s="1"/>
      <c r="AX11" s="1"/>
      <c r="AY11" s="1"/>
      <c r="AZ11" s="1"/>
      <c r="BA11" s="1"/>
      <c r="BB11" s="1"/>
      <c r="BC11" s="1"/>
      <c r="BD11" s="1"/>
      <c r="BE11" s="1"/>
      <c r="BF11" s="1"/>
      <c r="BG11" s="1"/>
      <c r="BH11" s="1"/>
      <c r="BI11" s="1"/>
      <c r="BJ11" s="1"/>
      <c r="BK11" s="1"/>
    </row>
    <row r="12" spans="1:63" s="9" customFormat="1" ht="12" customHeight="1">
      <c r="A12" s="1"/>
      <c r="B12" s="1"/>
      <c r="C12" s="1"/>
      <c r="D12" s="1"/>
      <c r="E12" s="1"/>
      <c r="F12" s="1"/>
      <c r="G12" s="1"/>
      <c r="H12" s="1"/>
      <c r="I12" s="1"/>
      <c r="J12" s="1"/>
      <c r="K12" s="1"/>
      <c r="L12" s="1"/>
      <c r="M12" s="1"/>
      <c r="N12" s="1"/>
      <c r="O12" s="1"/>
      <c r="P12" s="1"/>
      <c r="Q12" s="1"/>
      <c r="R12" s="1"/>
      <c r="S12" s="1"/>
      <c r="T12" s="1"/>
      <c r="U12" s="1"/>
      <c r="V12" s="10"/>
      <c r="W12" s="1"/>
      <c r="X12" s="1"/>
      <c r="Y12" s="1"/>
      <c r="Z12" s="1"/>
      <c r="AA12" s="1"/>
      <c r="AB12" s="1"/>
      <c r="AC12" s="1"/>
      <c r="AD12" s="1"/>
      <c r="AE12" s="1"/>
      <c r="AF12" s="1"/>
      <c r="AG12" s="1"/>
      <c r="AH12" s="1"/>
      <c r="AI12" s="1"/>
      <c r="AJ12" s="1"/>
      <c r="AK12" s="1"/>
      <c r="AL12" s="10"/>
      <c r="AR12" s="1"/>
      <c r="AS12" s="1"/>
      <c r="AT12" s="1"/>
      <c r="AU12" s="1"/>
      <c r="AV12" s="1"/>
      <c r="AW12" s="1"/>
      <c r="AX12" s="1"/>
      <c r="AY12" s="1"/>
      <c r="AZ12" s="1"/>
      <c r="BA12" s="1"/>
      <c r="BB12" s="1"/>
      <c r="BC12" s="1"/>
      <c r="BD12" s="1"/>
      <c r="BE12" s="1"/>
      <c r="BF12" s="1"/>
      <c r="BG12" s="1"/>
      <c r="BH12" s="1"/>
      <c r="BI12" s="1"/>
      <c r="BJ12" s="1"/>
      <c r="BK12" s="1"/>
    </row>
    <row r="13" spans="1:63">
      <c r="A13" s="1" t="s">
        <v>58</v>
      </c>
      <c r="G13" s="556">
        <f>注文フォーム!J52</f>
        <v>0</v>
      </c>
      <c r="H13" s="556"/>
      <c r="I13" s="556"/>
      <c r="J13" s="556"/>
      <c r="K13" s="556"/>
      <c r="L13" s="556"/>
      <c r="M13" s="556"/>
      <c r="N13" s="556"/>
      <c r="O13" s="556"/>
      <c r="P13" s="556"/>
      <c r="Q13" s="556"/>
      <c r="R13" s="556"/>
      <c r="S13" s="556"/>
      <c r="T13" s="556"/>
      <c r="U13" s="556"/>
      <c r="V13" s="556"/>
      <c r="W13" s="556"/>
      <c r="X13" s="556"/>
      <c r="Y13" s="556"/>
      <c r="Z13" s="556"/>
      <c r="AA13" s="556"/>
      <c r="AB13" s="556"/>
      <c r="AC13" s="556"/>
      <c r="AD13" s="556"/>
      <c r="AE13" s="556"/>
      <c r="AF13" s="556"/>
      <c r="AG13" s="556"/>
      <c r="AH13" s="556"/>
      <c r="AI13" s="556"/>
      <c r="AJ13" s="556"/>
      <c r="AK13" s="556"/>
      <c r="AL13" s="556"/>
    </row>
    <row r="14" spans="1:63" ht="16.5" customHeight="1">
      <c r="A14" s="481" t="s">
        <v>311</v>
      </c>
      <c r="B14" s="481"/>
      <c r="C14" s="481"/>
      <c r="D14" s="481"/>
      <c r="E14" s="481"/>
      <c r="F14" s="481"/>
      <c r="G14" s="481"/>
      <c r="H14" s="481"/>
      <c r="I14" s="481"/>
      <c r="J14" s="481"/>
      <c r="K14" s="481"/>
      <c r="L14" s="481"/>
      <c r="M14" s="481"/>
      <c r="N14" s="481"/>
      <c r="O14" s="481"/>
      <c r="P14" s="481"/>
      <c r="Q14" s="481"/>
      <c r="R14" s="481"/>
      <c r="S14" s="481"/>
      <c r="T14" s="481"/>
      <c r="U14" s="481"/>
      <c r="V14" s="481"/>
      <c r="W14" s="481"/>
      <c r="X14" s="481"/>
      <c r="Y14" s="481"/>
      <c r="Z14" s="481"/>
      <c r="AA14" s="481"/>
      <c r="AB14" s="481"/>
      <c r="AC14" s="481"/>
      <c r="AD14" s="481"/>
      <c r="AE14" s="481"/>
      <c r="AF14" s="481"/>
      <c r="AG14" s="481"/>
      <c r="AH14" s="481"/>
      <c r="AI14" s="481"/>
      <c r="AJ14" s="481"/>
      <c r="AK14" s="481"/>
      <c r="AL14" s="481"/>
      <c r="AM14" s="481"/>
    </row>
    <row r="15" spans="1:63" s="11" customFormat="1" ht="19.5" thickBot="1">
      <c r="A15" s="481" t="s">
        <v>312</v>
      </c>
      <c r="B15" s="481"/>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109"/>
    </row>
    <row r="16" spans="1:63" s="11" customFormat="1">
      <c r="A16" s="577" t="s">
        <v>59</v>
      </c>
      <c r="B16" s="578"/>
      <c r="C16" s="578"/>
      <c r="D16" s="578"/>
      <c r="E16" s="578"/>
      <c r="F16" s="578"/>
      <c r="G16" s="578"/>
      <c r="H16" s="578"/>
      <c r="I16" s="579"/>
      <c r="J16" s="580">
        <f>注文フォーム!D65</f>
        <v>0</v>
      </c>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c r="AI16" s="581"/>
      <c r="AJ16" s="581"/>
      <c r="AK16" s="581"/>
      <c r="AL16" s="581"/>
      <c r="AM16" s="582"/>
    </row>
    <row r="17" spans="1:46" s="11" customFormat="1">
      <c r="A17" s="583" t="s">
        <v>60</v>
      </c>
      <c r="B17" s="584"/>
      <c r="C17" s="584"/>
      <c r="D17" s="584"/>
      <c r="E17" s="584"/>
      <c r="F17" s="584"/>
      <c r="G17" s="584"/>
      <c r="H17" s="584"/>
      <c r="I17" s="536"/>
      <c r="J17" s="596">
        <f>注文フォーム!Z65</f>
        <v>0</v>
      </c>
      <c r="K17" s="597"/>
      <c r="L17" s="597"/>
      <c r="M17" s="597"/>
      <c r="N17" s="597"/>
      <c r="O17" s="597"/>
      <c r="P17" s="597"/>
      <c r="Q17" s="597"/>
      <c r="R17" s="597"/>
      <c r="S17" s="597"/>
      <c r="T17" s="597"/>
      <c r="U17" s="597"/>
      <c r="V17" s="597"/>
      <c r="W17" s="597"/>
      <c r="X17" s="597"/>
      <c r="Y17" s="597"/>
      <c r="Z17" s="597"/>
      <c r="AA17" s="597"/>
      <c r="AB17" s="597"/>
      <c r="AC17" s="597"/>
      <c r="AD17" s="597"/>
      <c r="AE17" s="597"/>
      <c r="AF17" s="597"/>
      <c r="AG17" s="597"/>
      <c r="AH17" s="597"/>
      <c r="AI17" s="597"/>
      <c r="AJ17" s="597"/>
      <c r="AK17" s="597"/>
      <c r="AL17" s="597"/>
      <c r="AM17" s="598"/>
    </row>
    <row r="18" spans="1:46" s="11" customFormat="1">
      <c r="A18" s="583" t="s">
        <v>61</v>
      </c>
      <c r="B18" s="584"/>
      <c r="C18" s="584"/>
      <c r="D18" s="584"/>
      <c r="E18" s="584"/>
      <c r="F18" s="584"/>
      <c r="G18" s="584"/>
      <c r="H18" s="584"/>
      <c r="I18" s="536"/>
      <c r="J18" s="586">
        <f>注文フォーム!R65</f>
        <v>0</v>
      </c>
      <c r="K18" s="587"/>
      <c r="L18" s="587"/>
      <c r="M18" s="587"/>
      <c r="N18" s="587"/>
      <c r="O18" s="587"/>
      <c r="P18" s="587"/>
      <c r="Q18" s="587"/>
      <c r="R18" s="587"/>
      <c r="S18" s="587"/>
      <c r="T18" s="587"/>
      <c r="U18" s="587"/>
      <c r="V18" s="587"/>
      <c r="W18" s="587"/>
      <c r="X18" s="587"/>
      <c r="Y18" s="587"/>
      <c r="Z18" s="587"/>
      <c r="AA18" s="587"/>
      <c r="AB18" s="587"/>
      <c r="AC18" s="587"/>
      <c r="AD18" s="587"/>
      <c r="AE18" s="587"/>
      <c r="AF18" s="587"/>
      <c r="AG18" s="587"/>
      <c r="AH18" s="587"/>
      <c r="AI18" s="587"/>
      <c r="AJ18" s="587"/>
      <c r="AK18" s="587"/>
      <c r="AL18" s="587"/>
      <c r="AM18" s="588"/>
    </row>
    <row r="19" spans="1:46" s="11" customFormat="1" ht="19.5" thickBot="1">
      <c r="A19" s="589" t="s">
        <v>62</v>
      </c>
      <c r="B19" s="590"/>
      <c r="C19" s="590"/>
      <c r="D19" s="590"/>
      <c r="E19" s="590"/>
      <c r="F19" s="590"/>
      <c r="G19" s="590"/>
      <c r="H19" s="590"/>
      <c r="I19" s="591"/>
      <c r="J19" s="592" t="s">
        <v>63</v>
      </c>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c r="AK19" s="593"/>
      <c r="AL19" s="593"/>
      <c r="AM19" s="594"/>
    </row>
    <row r="20" spans="1:46" s="11" customFormat="1" ht="19.5" thickBot="1">
      <c r="A20" s="12"/>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4"/>
    </row>
    <row r="21" spans="1:46">
      <c r="A21" s="529" t="s">
        <v>64</v>
      </c>
      <c r="B21" s="530"/>
      <c r="C21" s="530"/>
      <c r="D21" s="530"/>
      <c r="E21" s="530"/>
      <c r="F21" s="530"/>
      <c r="G21" s="530"/>
      <c r="H21" s="530"/>
      <c r="I21" s="530"/>
      <c r="J21" s="530"/>
      <c r="K21" s="530"/>
      <c r="L21" s="530"/>
      <c r="M21" s="530"/>
      <c r="N21" s="530"/>
      <c r="O21" s="530"/>
      <c r="P21" s="530"/>
      <c r="Q21" s="530"/>
      <c r="R21" s="530"/>
      <c r="S21" s="530"/>
      <c r="T21" s="530"/>
      <c r="U21" s="530"/>
      <c r="V21" s="530"/>
      <c r="W21" s="530"/>
      <c r="X21" s="530"/>
      <c r="Y21" s="530"/>
      <c r="Z21" s="530"/>
      <c r="AA21" s="530"/>
      <c r="AB21" s="530"/>
      <c r="AC21" s="530"/>
      <c r="AD21" s="530"/>
      <c r="AE21" s="530"/>
      <c r="AF21" s="529" t="s">
        <v>65</v>
      </c>
      <c r="AG21" s="530"/>
      <c r="AH21" s="530"/>
      <c r="AI21" s="530"/>
      <c r="AJ21" s="530"/>
      <c r="AK21" s="530"/>
      <c r="AL21" s="530"/>
      <c r="AM21" s="531"/>
    </row>
    <row r="22" spans="1:46">
      <c r="A22" s="583" t="s">
        <v>66</v>
      </c>
      <c r="B22" s="584"/>
      <c r="C22" s="584" t="s">
        <v>67</v>
      </c>
      <c r="D22" s="584"/>
      <c r="E22" s="584"/>
      <c r="F22" s="584" t="s">
        <v>68</v>
      </c>
      <c r="G22" s="584"/>
      <c r="H22" s="584"/>
      <c r="I22" s="584"/>
      <c r="J22" s="584"/>
      <c r="K22" s="584"/>
      <c r="L22" s="584" t="s">
        <v>69</v>
      </c>
      <c r="M22" s="584"/>
      <c r="N22" s="584"/>
      <c r="O22" s="584"/>
      <c r="P22" s="584"/>
      <c r="Q22" s="584"/>
      <c r="R22" s="536" t="s">
        <v>70</v>
      </c>
      <c r="S22" s="515"/>
      <c r="T22" s="515"/>
      <c r="U22" s="515"/>
      <c r="V22" s="515"/>
      <c r="W22" s="515"/>
      <c r="X22" s="515"/>
      <c r="Y22" s="515"/>
      <c r="Z22" s="515"/>
      <c r="AA22" s="515"/>
      <c r="AB22" s="515"/>
      <c r="AC22" s="515"/>
      <c r="AD22" s="515"/>
      <c r="AE22" s="516"/>
      <c r="AF22" s="532"/>
      <c r="AG22" s="533"/>
      <c r="AH22" s="533"/>
      <c r="AI22" s="533"/>
      <c r="AJ22" s="533"/>
      <c r="AK22" s="533"/>
      <c r="AL22" s="533"/>
      <c r="AM22" s="534"/>
    </row>
    <row r="23" spans="1:46" ht="16.5" customHeight="1">
      <c r="A23" s="566">
        <v>1</v>
      </c>
      <c r="B23" s="567"/>
      <c r="C23" s="570" t="s">
        <v>254</v>
      </c>
      <c r="D23" s="567"/>
      <c r="E23" s="567"/>
      <c r="F23" s="567"/>
      <c r="G23" s="567"/>
      <c r="H23" s="567"/>
      <c r="I23" s="567"/>
      <c r="J23" s="567"/>
      <c r="K23" s="567"/>
      <c r="L23" s="567"/>
      <c r="M23" s="567"/>
      <c r="N23" s="567"/>
      <c r="O23" s="567"/>
      <c r="P23" s="567"/>
      <c r="Q23" s="567"/>
      <c r="R23" s="487" t="s">
        <v>71</v>
      </c>
      <c r="S23" s="488"/>
      <c r="T23" s="488"/>
      <c r="U23" s="488"/>
      <c r="V23" s="488"/>
      <c r="W23" s="488"/>
      <c r="X23" s="488"/>
      <c r="Y23" s="488"/>
      <c r="Z23" s="488"/>
      <c r="AA23" s="488"/>
      <c r="AB23" s="488"/>
      <c r="AC23" s="488"/>
      <c r="AD23" s="488"/>
      <c r="AE23" s="488"/>
      <c r="AF23" s="548"/>
      <c r="AG23" s="549"/>
      <c r="AH23" s="549"/>
      <c r="AI23" s="549"/>
      <c r="AJ23" s="549"/>
      <c r="AK23" s="549"/>
      <c r="AL23" s="549"/>
      <c r="AM23" s="550"/>
    </row>
    <row r="24" spans="1:46" ht="16.5" customHeight="1">
      <c r="A24" s="566">
        <v>2</v>
      </c>
      <c r="B24" s="567"/>
      <c r="C24" s="570" t="s">
        <v>254</v>
      </c>
      <c r="D24" s="570"/>
      <c r="E24" s="570"/>
      <c r="F24" s="567"/>
      <c r="G24" s="567"/>
      <c r="H24" s="567"/>
      <c r="I24" s="567"/>
      <c r="J24" s="567"/>
      <c r="K24" s="567"/>
      <c r="L24" s="567"/>
      <c r="M24" s="567"/>
      <c r="N24" s="567"/>
      <c r="O24" s="567"/>
      <c r="P24" s="567"/>
      <c r="Q24" s="567"/>
      <c r="R24" s="487" t="s">
        <v>71</v>
      </c>
      <c r="S24" s="488"/>
      <c r="T24" s="488"/>
      <c r="U24" s="488"/>
      <c r="V24" s="488"/>
      <c r="W24" s="488"/>
      <c r="X24" s="488"/>
      <c r="Y24" s="488"/>
      <c r="Z24" s="488"/>
      <c r="AA24" s="488"/>
      <c r="AB24" s="488"/>
      <c r="AC24" s="488"/>
      <c r="AD24" s="488"/>
      <c r="AE24" s="488"/>
      <c r="AF24" s="548"/>
      <c r="AG24" s="549"/>
      <c r="AH24" s="549"/>
      <c r="AI24" s="549"/>
      <c r="AJ24" s="549"/>
      <c r="AK24" s="549"/>
      <c r="AL24" s="549"/>
      <c r="AM24" s="550"/>
    </row>
    <row r="25" spans="1:46" ht="16.5" customHeight="1">
      <c r="A25" s="566">
        <v>3</v>
      </c>
      <c r="B25" s="567"/>
      <c r="C25" s="570" t="s">
        <v>71</v>
      </c>
      <c r="D25" s="570"/>
      <c r="E25" s="570"/>
      <c r="F25" s="567"/>
      <c r="G25" s="567"/>
      <c r="H25" s="567"/>
      <c r="I25" s="567"/>
      <c r="J25" s="567"/>
      <c r="K25" s="567"/>
      <c r="L25" s="567"/>
      <c r="M25" s="567"/>
      <c r="N25" s="567"/>
      <c r="O25" s="567"/>
      <c r="P25" s="567"/>
      <c r="Q25" s="567"/>
      <c r="R25" s="487" t="s">
        <v>71</v>
      </c>
      <c r="S25" s="488"/>
      <c r="T25" s="488"/>
      <c r="U25" s="488"/>
      <c r="V25" s="488"/>
      <c r="W25" s="488"/>
      <c r="X25" s="488"/>
      <c r="Y25" s="488"/>
      <c r="Z25" s="488"/>
      <c r="AA25" s="488"/>
      <c r="AB25" s="488"/>
      <c r="AC25" s="488"/>
      <c r="AD25" s="488"/>
      <c r="AE25" s="488"/>
      <c r="AF25" s="548"/>
      <c r="AG25" s="549"/>
      <c r="AH25" s="549"/>
      <c r="AI25" s="549"/>
      <c r="AJ25" s="549"/>
      <c r="AK25" s="549"/>
      <c r="AL25" s="549"/>
      <c r="AM25" s="550"/>
    </row>
    <row r="26" spans="1:46" ht="16.5" customHeight="1">
      <c r="A26" s="566">
        <v>4</v>
      </c>
      <c r="B26" s="567"/>
      <c r="C26" s="570" t="s">
        <v>71</v>
      </c>
      <c r="D26" s="570"/>
      <c r="E26" s="570"/>
      <c r="F26" s="567"/>
      <c r="G26" s="567"/>
      <c r="H26" s="567"/>
      <c r="I26" s="567"/>
      <c r="J26" s="567"/>
      <c r="K26" s="567"/>
      <c r="L26" s="567"/>
      <c r="M26" s="567"/>
      <c r="N26" s="567"/>
      <c r="O26" s="567"/>
      <c r="P26" s="567"/>
      <c r="Q26" s="567"/>
      <c r="R26" s="487" t="s">
        <v>71</v>
      </c>
      <c r="S26" s="488"/>
      <c r="T26" s="488"/>
      <c r="U26" s="488"/>
      <c r="V26" s="488"/>
      <c r="W26" s="488"/>
      <c r="X26" s="488"/>
      <c r="Y26" s="488"/>
      <c r="Z26" s="488"/>
      <c r="AA26" s="488"/>
      <c r="AB26" s="488"/>
      <c r="AC26" s="488"/>
      <c r="AD26" s="488"/>
      <c r="AE26" s="488"/>
      <c r="AF26" s="548"/>
      <c r="AG26" s="549"/>
      <c r="AH26" s="549"/>
      <c r="AI26" s="549"/>
      <c r="AJ26" s="549"/>
      <c r="AK26" s="549"/>
      <c r="AL26" s="549"/>
      <c r="AM26" s="550"/>
    </row>
    <row r="27" spans="1:46" ht="16.5" customHeight="1" thickBot="1">
      <c r="A27" s="574">
        <v>5</v>
      </c>
      <c r="B27" s="575"/>
      <c r="C27" s="576" t="s">
        <v>71</v>
      </c>
      <c r="D27" s="576"/>
      <c r="E27" s="576"/>
      <c r="F27" s="575"/>
      <c r="G27" s="575"/>
      <c r="H27" s="575"/>
      <c r="I27" s="575"/>
      <c r="J27" s="575"/>
      <c r="K27" s="575"/>
      <c r="L27" s="575"/>
      <c r="M27" s="575"/>
      <c r="N27" s="575"/>
      <c r="O27" s="575"/>
      <c r="P27" s="575"/>
      <c r="Q27" s="575"/>
      <c r="R27" s="487" t="s">
        <v>71</v>
      </c>
      <c r="S27" s="488"/>
      <c r="T27" s="488"/>
      <c r="U27" s="488"/>
      <c r="V27" s="488"/>
      <c r="W27" s="488"/>
      <c r="X27" s="488"/>
      <c r="Y27" s="488"/>
      <c r="Z27" s="488"/>
      <c r="AA27" s="488"/>
      <c r="AB27" s="488"/>
      <c r="AC27" s="488"/>
      <c r="AD27" s="488"/>
      <c r="AE27" s="488"/>
      <c r="AF27" s="551"/>
      <c r="AG27" s="552"/>
      <c r="AH27" s="552"/>
      <c r="AI27" s="552"/>
      <c r="AJ27" s="552"/>
      <c r="AK27" s="552"/>
      <c r="AL27" s="552"/>
      <c r="AM27" s="553"/>
      <c r="AT27" s="15"/>
    </row>
    <row r="28" spans="1:46" ht="19.5" thickBot="1">
      <c r="A28" s="529" t="s">
        <v>72</v>
      </c>
      <c r="B28" s="530"/>
      <c r="C28" s="530"/>
      <c r="D28" s="530"/>
      <c r="E28" s="530"/>
      <c r="F28" s="530"/>
      <c r="G28" s="530"/>
      <c r="H28" s="530"/>
      <c r="I28" s="530"/>
      <c r="J28" s="530"/>
      <c r="K28" s="530"/>
      <c r="L28" s="530"/>
      <c r="M28" s="530"/>
      <c r="N28" s="530"/>
      <c r="O28" s="530"/>
      <c r="P28" s="530"/>
      <c r="Q28" s="530"/>
      <c r="R28" s="530"/>
      <c r="S28" s="530"/>
      <c r="T28" s="530"/>
      <c r="U28" s="530"/>
      <c r="V28" s="530"/>
      <c r="W28" s="530"/>
      <c r="X28" s="530"/>
      <c r="Y28" s="530"/>
      <c r="Z28" s="530"/>
      <c r="AA28" s="530"/>
      <c r="AB28" s="530"/>
      <c r="AC28" s="530"/>
      <c r="AD28" s="530"/>
      <c r="AE28" s="530"/>
      <c r="AF28" s="530"/>
      <c r="AG28" s="530"/>
      <c r="AH28" s="530"/>
      <c r="AI28" s="530"/>
      <c r="AJ28" s="530"/>
      <c r="AK28" s="530"/>
      <c r="AL28" s="530"/>
      <c r="AM28" s="531"/>
    </row>
    <row r="29" spans="1:46">
      <c r="A29" s="571" t="s">
        <v>73</v>
      </c>
      <c r="B29" s="572"/>
      <c r="C29" s="572"/>
      <c r="D29" s="572"/>
      <c r="E29" s="572"/>
      <c r="F29" s="572"/>
      <c r="G29" s="572"/>
      <c r="H29" s="572"/>
      <c r="I29" s="572"/>
      <c r="J29" s="572"/>
      <c r="K29" s="572"/>
      <c r="L29" s="572" t="s">
        <v>74</v>
      </c>
      <c r="M29" s="572"/>
      <c r="N29" s="572"/>
      <c r="O29" s="572"/>
      <c r="P29" s="572"/>
      <c r="Q29" s="572"/>
      <c r="R29" s="572"/>
      <c r="S29" s="572"/>
      <c r="T29" s="572"/>
      <c r="U29" s="572"/>
      <c r="V29" s="572"/>
      <c r="W29" s="572"/>
      <c r="X29" s="572"/>
      <c r="Y29" s="572"/>
      <c r="Z29" s="572" t="s">
        <v>75</v>
      </c>
      <c r="AA29" s="572"/>
      <c r="AB29" s="572"/>
      <c r="AC29" s="572"/>
      <c r="AD29" s="572"/>
      <c r="AE29" s="572"/>
      <c r="AF29" s="572"/>
      <c r="AG29" s="572"/>
      <c r="AH29" s="572"/>
      <c r="AI29" s="572"/>
      <c r="AJ29" s="572"/>
      <c r="AK29" s="572"/>
      <c r="AL29" s="572"/>
      <c r="AM29" s="573"/>
    </row>
    <row r="30" spans="1:46" ht="9.75" customHeight="1">
      <c r="A30" s="566"/>
      <c r="B30" s="567"/>
      <c r="C30" s="567"/>
      <c r="D30" s="567"/>
      <c r="E30" s="567"/>
      <c r="F30" s="567"/>
      <c r="G30" s="567"/>
      <c r="H30" s="567"/>
      <c r="I30" s="567"/>
      <c r="J30" s="567"/>
      <c r="K30" s="567"/>
      <c r="L30" s="123"/>
      <c r="M30" s="117"/>
      <c r="N30" s="117"/>
      <c r="O30" s="117"/>
      <c r="P30" s="117"/>
      <c r="Q30" s="117"/>
      <c r="R30" s="117"/>
      <c r="S30" s="117"/>
      <c r="T30" s="117"/>
      <c r="U30" s="117"/>
      <c r="V30" s="117"/>
      <c r="W30" s="117"/>
      <c r="X30" s="117"/>
      <c r="Y30" s="124"/>
      <c r="Z30" s="123"/>
      <c r="AA30" s="117"/>
      <c r="AB30" s="117"/>
      <c r="AC30" s="117"/>
      <c r="AD30" s="117"/>
      <c r="AE30" s="117"/>
      <c r="AF30" s="117"/>
      <c r="AG30" s="117"/>
      <c r="AH30" s="117"/>
      <c r="AI30" s="117"/>
      <c r="AJ30" s="117"/>
      <c r="AK30" s="117"/>
      <c r="AL30" s="117"/>
      <c r="AM30" s="118"/>
    </row>
    <row r="31" spans="1:46" ht="9.75" customHeight="1">
      <c r="A31" s="566"/>
      <c r="B31" s="567"/>
      <c r="C31" s="567"/>
      <c r="D31" s="567"/>
      <c r="E31" s="567"/>
      <c r="F31" s="567"/>
      <c r="G31" s="567"/>
      <c r="H31" s="567"/>
      <c r="I31" s="567"/>
      <c r="J31" s="567"/>
      <c r="K31" s="567"/>
      <c r="L31" s="125"/>
      <c r="N31" s="497"/>
      <c r="O31" s="497"/>
      <c r="P31" s="497"/>
      <c r="Q31" s="497"/>
      <c r="R31" s="497"/>
      <c r="S31" s="497"/>
      <c r="T31" s="497"/>
      <c r="U31" s="497"/>
      <c r="V31" s="497"/>
      <c r="W31" s="497"/>
      <c r="Y31" s="126"/>
      <c r="Z31" s="125"/>
      <c r="AB31" s="497"/>
      <c r="AC31" s="497"/>
      <c r="AD31" s="497"/>
      <c r="AE31" s="497"/>
      <c r="AF31" s="497"/>
      <c r="AG31" s="497"/>
      <c r="AH31" s="497"/>
      <c r="AI31" s="497"/>
      <c r="AJ31" s="497"/>
      <c r="AK31" s="497"/>
      <c r="AM31" s="120"/>
    </row>
    <row r="32" spans="1:46" ht="9.75" customHeight="1">
      <c r="A32" s="566"/>
      <c r="B32" s="567"/>
      <c r="C32" s="567"/>
      <c r="D32" s="567"/>
      <c r="E32" s="567"/>
      <c r="F32" s="567"/>
      <c r="G32" s="567"/>
      <c r="H32" s="567"/>
      <c r="I32" s="567"/>
      <c r="J32" s="567"/>
      <c r="K32" s="567"/>
      <c r="L32" s="125"/>
      <c r="N32" s="497"/>
      <c r="O32" s="497"/>
      <c r="P32" s="497"/>
      <c r="Q32" s="497"/>
      <c r="R32" s="497"/>
      <c r="S32" s="497"/>
      <c r="T32" s="497"/>
      <c r="U32" s="497"/>
      <c r="V32" s="497"/>
      <c r="W32" s="497"/>
      <c r="Y32" s="126"/>
      <c r="Z32" s="125"/>
      <c r="AB32" s="497"/>
      <c r="AC32" s="497"/>
      <c r="AD32" s="497"/>
      <c r="AE32" s="497"/>
      <c r="AF32" s="497"/>
      <c r="AG32" s="497"/>
      <c r="AH32" s="497"/>
      <c r="AI32" s="497"/>
      <c r="AJ32" s="497"/>
      <c r="AK32" s="497"/>
      <c r="AM32" s="120"/>
    </row>
    <row r="33" spans="1:39" ht="9.75" customHeight="1">
      <c r="A33" s="566"/>
      <c r="B33" s="567"/>
      <c r="C33" s="567"/>
      <c r="D33" s="567"/>
      <c r="E33" s="567"/>
      <c r="F33" s="567"/>
      <c r="G33" s="567"/>
      <c r="H33" s="567"/>
      <c r="I33" s="567"/>
      <c r="J33" s="567"/>
      <c r="K33" s="567"/>
      <c r="L33" s="125"/>
      <c r="N33" s="497"/>
      <c r="O33" s="497"/>
      <c r="P33" s="497"/>
      <c r="Q33" s="497"/>
      <c r="R33" s="497"/>
      <c r="S33" s="497"/>
      <c r="T33" s="497"/>
      <c r="U33" s="497"/>
      <c r="V33" s="497"/>
      <c r="W33" s="497"/>
      <c r="Y33" s="126"/>
      <c r="Z33" s="125"/>
      <c r="AB33" s="497"/>
      <c r="AC33" s="497"/>
      <c r="AD33" s="497"/>
      <c r="AE33" s="497"/>
      <c r="AF33" s="497"/>
      <c r="AG33" s="497"/>
      <c r="AH33" s="497"/>
      <c r="AI33" s="497"/>
      <c r="AJ33" s="497"/>
      <c r="AK33" s="497"/>
      <c r="AM33" s="120"/>
    </row>
    <row r="34" spans="1:39" ht="9.75" customHeight="1">
      <c r="A34" s="566"/>
      <c r="B34" s="567"/>
      <c r="C34" s="567"/>
      <c r="D34" s="567"/>
      <c r="E34" s="567"/>
      <c r="F34" s="567"/>
      <c r="G34" s="567"/>
      <c r="H34" s="567"/>
      <c r="I34" s="567"/>
      <c r="J34" s="567"/>
      <c r="K34" s="567"/>
      <c r="L34" s="125"/>
      <c r="N34" s="497"/>
      <c r="O34" s="497"/>
      <c r="P34" s="497"/>
      <c r="Q34" s="497"/>
      <c r="R34" s="497"/>
      <c r="S34" s="497"/>
      <c r="T34" s="497"/>
      <c r="U34" s="497"/>
      <c r="V34" s="497"/>
      <c r="W34" s="497"/>
      <c r="Y34" s="126"/>
      <c r="Z34" s="125"/>
      <c r="AB34" s="497"/>
      <c r="AC34" s="497"/>
      <c r="AD34" s="497"/>
      <c r="AE34" s="497"/>
      <c r="AF34" s="497"/>
      <c r="AG34" s="497"/>
      <c r="AH34" s="497"/>
      <c r="AI34" s="497"/>
      <c r="AJ34" s="497"/>
      <c r="AK34" s="497"/>
      <c r="AM34" s="120"/>
    </row>
    <row r="35" spans="1:39" ht="9.75" customHeight="1">
      <c r="A35" s="566"/>
      <c r="B35" s="567"/>
      <c r="C35" s="567"/>
      <c r="D35" s="567"/>
      <c r="E35" s="567"/>
      <c r="F35" s="567"/>
      <c r="G35" s="567"/>
      <c r="H35" s="567"/>
      <c r="I35" s="567"/>
      <c r="J35" s="567"/>
      <c r="K35" s="567"/>
      <c r="L35" s="125"/>
      <c r="N35" s="497"/>
      <c r="O35" s="497"/>
      <c r="P35" s="497"/>
      <c r="Q35" s="497"/>
      <c r="R35" s="497"/>
      <c r="S35" s="497"/>
      <c r="T35" s="497"/>
      <c r="U35" s="497"/>
      <c r="V35" s="497"/>
      <c r="W35" s="497"/>
      <c r="Y35" s="126"/>
      <c r="Z35" s="125"/>
      <c r="AB35" s="497"/>
      <c r="AC35" s="497"/>
      <c r="AD35" s="497"/>
      <c r="AE35" s="497"/>
      <c r="AF35" s="497"/>
      <c r="AG35" s="497"/>
      <c r="AH35" s="497"/>
      <c r="AI35" s="497"/>
      <c r="AJ35" s="497"/>
      <c r="AK35" s="497"/>
      <c r="AM35" s="120"/>
    </row>
    <row r="36" spans="1:39" ht="9.75" customHeight="1">
      <c r="A36" s="566"/>
      <c r="B36" s="567"/>
      <c r="C36" s="567"/>
      <c r="D36" s="567"/>
      <c r="E36" s="567"/>
      <c r="F36" s="567"/>
      <c r="G36" s="567"/>
      <c r="H36" s="567"/>
      <c r="I36" s="567"/>
      <c r="J36" s="567"/>
      <c r="K36" s="567"/>
      <c r="L36" s="125"/>
      <c r="N36" s="497"/>
      <c r="O36" s="497"/>
      <c r="P36" s="497"/>
      <c r="Q36" s="497"/>
      <c r="R36" s="497"/>
      <c r="S36" s="497"/>
      <c r="T36" s="497"/>
      <c r="U36" s="497"/>
      <c r="V36" s="497"/>
      <c r="W36" s="497"/>
      <c r="Y36" s="126"/>
      <c r="Z36" s="125"/>
      <c r="AB36" s="497"/>
      <c r="AC36" s="497"/>
      <c r="AD36" s="497"/>
      <c r="AE36" s="497"/>
      <c r="AF36" s="497"/>
      <c r="AG36" s="497"/>
      <c r="AH36" s="497"/>
      <c r="AI36" s="497"/>
      <c r="AJ36" s="497"/>
      <c r="AK36" s="497"/>
      <c r="AM36" s="120"/>
    </row>
    <row r="37" spans="1:39" ht="9.75" customHeight="1">
      <c r="A37" s="566"/>
      <c r="B37" s="567"/>
      <c r="C37" s="567"/>
      <c r="D37" s="567"/>
      <c r="E37" s="567"/>
      <c r="F37" s="567"/>
      <c r="G37" s="567"/>
      <c r="H37" s="567"/>
      <c r="I37" s="567"/>
      <c r="J37" s="567"/>
      <c r="K37" s="567"/>
      <c r="L37" s="125"/>
      <c r="N37" s="497"/>
      <c r="O37" s="497"/>
      <c r="P37" s="497"/>
      <c r="Q37" s="497"/>
      <c r="R37" s="497"/>
      <c r="S37" s="497"/>
      <c r="T37" s="497"/>
      <c r="U37" s="497"/>
      <c r="V37" s="497"/>
      <c r="W37" s="497"/>
      <c r="Y37" s="126"/>
      <c r="Z37" s="125"/>
      <c r="AB37" s="497"/>
      <c r="AC37" s="497"/>
      <c r="AD37" s="497"/>
      <c r="AE37" s="497"/>
      <c r="AF37" s="497"/>
      <c r="AG37" s="497"/>
      <c r="AH37" s="497"/>
      <c r="AI37" s="497"/>
      <c r="AJ37" s="497"/>
      <c r="AK37" s="497"/>
      <c r="AM37" s="120"/>
    </row>
    <row r="38" spans="1:39" ht="9.75" customHeight="1">
      <c r="A38" s="566"/>
      <c r="B38" s="567"/>
      <c r="C38" s="567"/>
      <c r="D38" s="567"/>
      <c r="E38" s="567"/>
      <c r="F38" s="567"/>
      <c r="G38" s="567"/>
      <c r="H38" s="567"/>
      <c r="I38" s="567"/>
      <c r="J38" s="567"/>
      <c r="K38" s="567"/>
      <c r="L38" s="125"/>
      <c r="N38" s="497"/>
      <c r="O38" s="497"/>
      <c r="P38" s="497"/>
      <c r="Q38" s="497"/>
      <c r="R38" s="497"/>
      <c r="S38" s="497"/>
      <c r="T38" s="497"/>
      <c r="U38" s="497"/>
      <c r="V38" s="497"/>
      <c r="W38" s="497"/>
      <c r="Y38" s="126"/>
      <c r="Z38" s="125"/>
      <c r="AB38" s="497"/>
      <c r="AC38" s="497"/>
      <c r="AD38" s="497"/>
      <c r="AE38" s="497"/>
      <c r="AF38" s="497"/>
      <c r="AG38" s="497"/>
      <c r="AH38" s="497"/>
      <c r="AI38" s="497"/>
      <c r="AJ38" s="497"/>
      <c r="AK38" s="497"/>
      <c r="AM38" s="120"/>
    </row>
    <row r="39" spans="1:39" ht="9.75" customHeight="1">
      <c r="A39" s="566"/>
      <c r="B39" s="567"/>
      <c r="C39" s="567"/>
      <c r="D39" s="567"/>
      <c r="E39" s="567"/>
      <c r="F39" s="567"/>
      <c r="G39" s="567"/>
      <c r="H39" s="567"/>
      <c r="I39" s="567"/>
      <c r="J39" s="567"/>
      <c r="K39" s="567"/>
      <c r="L39" s="125"/>
      <c r="N39" s="497"/>
      <c r="O39" s="497"/>
      <c r="P39" s="497"/>
      <c r="Q39" s="497"/>
      <c r="R39" s="497"/>
      <c r="S39" s="497"/>
      <c r="T39" s="497"/>
      <c r="U39" s="497"/>
      <c r="V39" s="497"/>
      <c r="W39" s="497"/>
      <c r="Y39" s="126"/>
      <c r="Z39" s="125"/>
      <c r="AB39" s="497"/>
      <c r="AC39" s="497"/>
      <c r="AD39" s="497"/>
      <c r="AE39" s="497"/>
      <c r="AF39" s="497"/>
      <c r="AG39" s="497"/>
      <c r="AH39" s="497"/>
      <c r="AI39" s="497"/>
      <c r="AJ39" s="497"/>
      <c r="AK39" s="497"/>
      <c r="AM39" s="120"/>
    </row>
    <row r="40" spans="1:39" ht="9.75" customHeight="1">
      <c r="A40" s="566"/>
      <c r="B40" s="567"/>
      <c r="C40" s="567"/>
      <c r="D40" s="567"/>
      <c r="E40" s="567"/>
      <c r="F40" s="567"/>
      <c r="G40" s="567"/>
      <c r="H40" s="567"/>
      <c r="I40" s="567"/>
      <c r="J40" s="567"/>
      <c r="K40" s="567"/>
      <c r="L40" s="125"/>
      <c r="N40" s="497"/>
      <c r="O40" s="497"/>
      <c r="P40" s="497"/>
      <c r="Q40" s="497"/>
      <c r="R40" s="497"/>
      <c r="S40" s="497"/>
      <c r="T40" s="497"/>
      <c r="U40" s="497"/>
      <c r="V40" s="497"/>
      <c r="W40" s="497"/>
      <c r="Y40" s="126"/>
      <c r="Z40" s="125"/>
      <c r="AB40" s="497"/>
      <c r="AC40" s="497"/>
      <c r="AD40" s="497"/>
      <c r="AE40" s="497"/>
      <c r="AF40" s="497"/>
      <c r="AG40" s="497"/>
      <c r="AH40" s="497"/>
      <c r="AI40" s="497"/>
      <c r="AJ40" s="497"/>
      <c r="AK40" s="497"/>
      <c r="AM40" s="120"/>
    </row>
    <row r="41" spans="1:39" s="9" customFormat="1" ht="9.75" customHeight="1">
      <c r="A41" s="566"/>
      <c r="B41" s="567"/>
      <c r="C41" s="567"/>
      <c r="D41" s="567"/>
      <c r="E41" s="567"/>
      <c r="F41" s="567"/>
      <c r="G41" s="567"/>
      <c r="H41" s="567"/>
      <c r="I41" s="567"/>
      <c r="J41" s="567"/>
      <c r="K41" s="567"/>
      <c r="L41" s="127"/>
      <c r="M41" s="128"/>
      <c r="N41" s="128"/>
      <c r="O41" s="128"/>
      <c r="P41" s="128"/>
      <c r="Q41" s="128"/>
      <c r="R41" s="128"/>
      <c r="S41" s="128"/>
      <c r="T41" s="128"/>
      <c r="U41" s="128"/>
      <c r="V41" s="128"/>
      <c r="W41" s="128"/>
      <c r="X41" s="128"/>
      <c r="Y41" s="129"/>
      <c r="Z41" s="127"/>
      <c r="AA41" s="128"/>
      <c r="AB41" s="128"/>
      <c r="AC41" s="128"/>
      <c r="AD41" s="128"/>
      <c r="AE41" s="128"/>
      <c r="AF41" s="128"/>
      <c r="AG41" s="128"/>
      <c r="AH41" s="128"/>
      <c r="AI41" s="128"/>
      <c r="AJ41" s="128"/>
      <c r="AK41" s="128"/>
      <c r="AL41" s="128"/>
      <c r="AM41" s="130"/>
    </row>
    <row r="42" spans="1:39" ht="9.75" customHeight="1">
      <c r="A42" s="566"/>
      <c r="B42" s="567"/>
      <c r="C42" s="567"/>
      <c r="D42" s="567"/>
      <c r="E42" s="567"/>
      <c r="F42" s="567"/>
      <c r="G42" s="567"/>
      <c r="H42" s="567"/>
      <c r="I42" s="567"/>
      <c r="J42" s="567"/>
      <c r="K42" s="567"/>
      <c r="L42" s="123"/>
      <c r="M42" s="117"/>
      <c r="N42" s="117"/>
      <c r="O42" s="117"/>
      <c r="P42" s="117"/>
      <c r="Q42" s="117"/>
      <c r="R42" s="117"/>
      <c r="S42" s="117"/>
      <c r="T42" s="117"/>
      <c r="U42" s="117"/>
      <c r="V42" s="117"/>
      <c r="W42" s="117"/>
      <c r="X42" s="117"/>
      <c r="Y42" s="124"/>
      <c r="Z42" s="123"/>
      <c r="AA42" s="117"/>
      <c r="AB42" s="117"/>
      <c r="AC42" s="117"/>
      <c r="AD42" s="117"/>
      <c r="AE42" s="117"/>
      <c r="AF42" s="117"/>
      <c r="AG42" s="117"/>
      <c r="AH42" s="117"/>
      <c r="AI42" s="117"/>
      <c r="AJ42" s="117"/>
      <c r="AK42" s="117"/>
      <c r="AL42" s="117"/>
      <c r="AM42" s="118"/>
    </row>
    <row r="43" spans="1:39" ht="9.75" customHeight="1">
      <c r="A43" s="566"/>
      <c r="B43" s="567"/>
      <c r="C43" s="567"/>
      <c r="D43" s="567"/>
      <c r="E43" s="567"/>
      <c r="F43" s="567"/>
      <c r="G43" s="567"/>
      <c r="H43" s="567"/>
      <c r="I43" s="567"/>
      <c r="J43" s="567"/>
      <c r="K43" s="567"/>
      <c r="L43" s="125"/>
      <c r="N43" s="497"/>
      <c r="O43" s="497"/>
      <c r="P43" s="497"/>
      <c r="Q43" s="497"/>
      <c r="R43" s="497"/>
      <c r="S43" s="497"/>
      <c r="T43" s="497"/>
      <c r="U43" s="497"/>
      <c r="V43" s="497"/>
      <c r="W43" s="497"/>
      <c r="Y43" s="126"/>
      <c r="Z43" s="125"/>
      <c r="AB43" s="497"/>
      <c r="AC43" s="497"/>
      <c r="AD43" s="497"/>
      <c r="AE43" s="497"/>
      <c r="AF43" s="497"/>
      <c r="AG43" s="497"/>
      <c r="AH43" s="497"/>
      <c r="AI43" s="497"/>
      <c r="AJ43" s="497"/>
      <c r="AK43" s="497"/>
      <c r="AM43" s="120"/>
    </row>
    <row r="44" spans="1:39" ht="9.75" customHeight="1">
      <c r="A44" s="566"/>
      <c r="B44" s="567"/>
      <c r="C44" s="567"/>
      <c r="D44" s="567"/>
      <c r="E44" s="567"/>
      <c r="F44" s="567"/>
      <c r="G44" s="567"/>
      <c r="H44" s="567"/>
      <c r="I44" s="567"/>
      <c r="J44" s="567"/>
      <c r="K44" s="567"/>
      <c r="L44" s="125"/>
      <c r="N44" s="497"/>
      <c r="O44" s="497"/>
      <c r="P44" s="497"/>
      <c r="Q44" s="497"/>
      <c r="R44" s="497"/>
      <c r="S44" s="497"/>
      <c r="T44" s="497"/>
      <c r="U44" s="497"/>
      <c r="V44" s="497"/>
      <c r="W44" s="497"/>
      <c r="Y44" s="126"/>
      <c r="Z44" s="125"/>
      <c r="AB44" s="497"/>
      <c r="AC44" s="497"/>
      <c r="AD44" s="497"/>
      <c r="AE44" s="497"/>
      <c r="AF44" s="497"/>
      <c r="AG44" s="497"/>
      <c r="AH44" s="497"/>
      <c r="AI44" s="497"/>
      <c r="AJ44" s="497"/>
      <c r="AK44" s="497"/>
      <c r="AM44" s="120"/>
    </row>
    <row r="45" spans="1:39" ht="9.75" customHeight="1">
      <c r="A45" s="566"/>
      <c r="B45" s="567"/>
      <c r="C45" s="567"/>
      <c r="D45" s="567"/>
      <c r="E45" s="567"/>
      <c r="F45" s="567"/>
      <c r="G45" s="567"/>
      <c r="H45" s="567"/>
      <c r="I45" s="567"/>
      <c r="J45" s="567"/>
      <c r="K45" s="567"/>
      <c r="L45" s="125"/>
      <c r="N45" s="497"/>
      <c r="O45" s="497"/>
      <c r="P45" s="497"/>
      <c r="Q45" s="497"/>
      <c r="R45" s="497"/>
      <c r="S45" s="497"/>
      <c r="T45" s="497"/>
      <c r="U45" s="497"/>
      <c r="V45" s="497"/>
      <c r="W45" s="497"/>
      <c r="Y45" s="126"/>
      <c r="Z45" s="125"/>
      <c r="AB45" s="497"/>
      <c r="AC45" s="497"/>
      <c r="AD45" s="497"/>
      <c r="AE45" s="497"/>
      <c r="AF45" s="497"/>
      <c r="AG45" s="497"/>
      <c r="AH45" s="497"/>
      <c r="AI45" s="497"/>
      <c r="AJ45" s="497"/>
      <c r="AK45" s="497"/>
      <c r="AM45" s="120"/>
    </row>
    <row r="46" spans="1:39" ht="9.75" customHeight="1">
      <c r="A46" s="566"/>
      <c r="B46" s="567"/>
      <c r="C46" s="567"/>
      <c r="D46" s="567"/>
      <c r="E46" s="567"/>
      <c r="F46" s="567"/>
      <c r="G46" s="567"/>
      <c r="H46" s="567"/>
      <c r="I46" s="567"/>
      <c r="J46" s="567"/>
      <c r="K46" s="567"/>
      <c r="L46" s="125"/>
      <c r="N46" s="497"/>
      <c r="O46" s="497"/>
      <c r="P46" s="497"/>
      <c r="Q46" s="497"/>
      <c r="R46" s="497"/>
      <c r="S46" s="497"/>
      <c r="T46" s="497"/>
      <c r="U46" s="497"/>
      <c r="V46" s="497"/>
      <c r="W46" s="497"/>
      <c r="Y46" s="126"/>
      <c r="Z46" s="125"/>
      <c r="AB46" s="497"/>
      <c r="AC46" s="497"/>
      <c r="AD46" s="497"/>
      <c r="AE46" s="497"/>
      <c r="AF46" s="497"/>
      <c r="AG46" s="497"/>
      <c r="AH46" s="497"/>
      <c r="AI46" s="497"/>
      <c r="AJ46" s="497"/>
      <c r="AK46" s="497"/>
      <c r="AM46" s="120"/>
    </row>
    <row r="47" spans="1:39" ht="9.75" customHeight="1">
      <c r="A47" s="566"/>
      <c r="B47" s="567"/>
      <c r="C47" s="567"/>
      <c r="D47" s="567"/>
      <c r="E47" s="567"/>
      <c r="F47" s="567"/>
      <c r="G47" s="567"/>
      <c r="H47" s="567"/>
      <c r="I47" s="567"/>
      <c r="J47" s="567"/>
      <c r="K47" s="567"/>
      <c r="L47" s="125"/>
      <c r="N47" s="497"/>
      <c r="O47" s="497"/>
      <c r="P47" s="497"/>
      <c r="Q47" s="497"/>
      <c r="R47" s="497"/>
      <c r="S47" s="497"/>
      <c r="T47" s="497"/>
      <c r="U47" s="497"/>
      <c r="V47" s="497"/>
      <c r="W47" s="497"/>
      <c r="Y47" s="126"/>
      <c r="Z47" s="125"/>
      <c r="AB47" s="497"/>
      <c r="AC47" s="497"/>
      <c r="AD47" s="497"/>
      <c r="AE47" s="497"/>
      <c r="AF47" s="497"/>
      <c r="AG47" s="497"/>
      <c r="AH47" s="497"/>
      <c r="AI47" s="497"/>
      <c r="AJ47" s="497"/>
      <c r="AK47" s="497"/>
      <c r="AM47" s="120"/>
    </row>
    <row r="48" spans="1:39" ht="9.75" customHeight="1">
      <c r="A48" s="566"/>
      <c r="B48" s="567"/>
      <c r="C48" s="567"/>
      <c r="D48" s="567"/>
      <c r="E48" s="567"/>
      <c r="F48" s="567"/>
      <c r="G48" s="567"/>
      <c r="H48" s="567"/>
      <c r="I48" s="567"/>
      <c r="J48" s="567"/>
      <c r="K48" s="567"/>
      <c r="L48" s="125"/>
      <c r="N48" s="497"/>
      <c r="O48" s="497"/>
      <c r="P48" s="497"/>
      <c r="Q48" s="497"/>
      <c r="R48" s="497"/>
      <c r="S48" s="497"/>
      <c r="T48" s="497"/>
      <c r="U48" s="497"/>
      <c r="V48" s="497"/>
      <c r="W48" s="497"/>
      <c r="Y48" s="126"/>
      <c r="Z48" s="125"/>
      <c r="AB48" s="497"/>
      <c r="AC48" s="497"/>
      <c r="AD48" s="497"/>
      <c r="AE48" s="497"/>
      <c r="AF48" s="497"/>
      <c r="AG48" s="497"/>
      <c r="AH48" s="497"/>
      <c r="AI48" s="497"/>
      <c r="AJ48" s="497"/>
      <c r="AK48" s="497"/>
      <c r="AM48" s="120"/>
    </row>
    <row r="49" spans="1:39" ht="9.75" customHeight="1">
      <c r="A49" s="566"/>
      <c r="B49" s="567"/>
      <c r="C49" s="567"/>
      <c r="D49" s="567"/>
      <c r="E49" s="567"/>
      <c r="F49" s="567"/>
      <c r="G49" s="567"/>
      <c r="H49" s="567"/>
      <c r="I49" s="567"/>
      <c r="J49" s="567"/>
      <c r="K49" s="567"/>
      <c r="L49" s="125"/>
      <c r="N49" s="497"/>
      <c r="O49" s="497"/>
      <c r="P49" s="497"/>
      <c r="Q49" s="497"/>
      <c r="R49" s="497"/>
      <c r="S49" s="497"/>
      <c r="T49" s="497"/>
      <c r="U49" s="497"/>
      <c r="V49" s="497"/>
      <c r="W49" s="497"/>
      <c r="Y49" s="126"/>
      <c r="Z49" s="125"/>
      <c r="AB49" s="497"/>
      <c r="AC49" s="497"/>
      <c r="AD49" s="497"/>
      <c r="AE49" s="497"/>
      <c r="AF49" s="497"/>
      <c r="AG49" s="497"/>
      <c r="AH49" s="497"/>
      <c r="AI49" s="497"/>
      <c r="AJ49" s="497"/>
      <c r="AK49" s="497"/>
      <c r="AM49" s="120"/>
    </row>
    <row r="50" spans="1:39" ht="9.75" customHeight="1">
      <c r="A50" s="566"/>
      <c r="B50" s="567"/>
      <c r="C50" s="567"/>
      <c r="D50" s="567"/>
      <c r="E50" s="567"/>
      <c r="F50" s="567"/>
      <c r="G50" s="567"/>
      <c r="H50" s="567"/>
      <c r="I50" s="567"/>
      <c r="J50" s="567"/>
      <c r="K50" s="567"/>
      <c r="L50" s="125"/>
      <c r="N50" s="497"/>
      <c r="O50" s="497"/>
      <c r="P50" s="497"/>
      <c r="Q50" s="497"/>
      <c r="R50" s="497"/>
      <c r="S50" s="497"/>
      <c r="T50" s="497"/>
      <c r="U50" s="497"/>
      <c r="V50" s="497"/>
      <c r="W50" s="497"/>
      <c r="Y50" s="126"/>
      <c r="Z50" s="125"/>
      <c r="AB50" s="497"/>
      <c r="AC50" s="497"/>
      <c r="AD50" s="497"/>
      <c r="AE50" s="497"/>
      <c r="AF50" s="497"/>
      <c r="AG50" s="497"/>
      <c r="AH50" s="497"/>
      <c r="AI50" s="497"/>
      <c r="AJ50" s="497"/>
      <c r="AK50" s="497"/>
      <c r="AM50" s="120"/>
    </row>
    <row r="51" spans="1:39" ht="9.75" customHeight="1">
      <c r="A51" s="566"/>
      <c r="B51" s="567"/>
      <c r="C51" s="567"/>
      <c r="D51" s="567"/>
      <c r="E51" s="567"/>
      <c r="F51" s="567"/>
      <c r="G51" s="567"/>
      <c r="H51" s="567"/>
      <c r="I51" s="567"/>
      <c r="J51" s="567"/>
      <c r="K51" s="567"/>
      <c r="L51" s="125"/>
      <c r="N51" s="497"/>
      <c r="O51" s="497"/>
      <c r="P51" s="497"/>
      <c r="Q51" s="497"/>
      <c r="R51" s="497"/>
      <c r="S51" s="497"/>
      <c r="T51" s="497"/>
      <c r="U51" s="497"/>
      <c r="V51" s="497"/>
      <c r="W51" s="497"/>
      <c r="Y51" s="126"/>
      <c r="Z51" s="125"/>
      <c r="AB51" s="497"/>
      <c r="AC51" s="497"/>
      <c r="AD51" s="497"/>
      <c r="AE51" s="497"/>
      <c r="AF51" s="497"/>
      <c r="AG51" s="497"/>
      <c r="AH51" s="497"/>
      <c r="AI51" s="497"/>
      <c r="AJ51" s="497"/>
      <c r="AK51" s="497"/>
      <c r="AM51" s="120"/>
    </row>
    <row r="52" spans="1:39" ht="9.75" customHeight="1">
      <c r="A52" s="566"/>
      <c r="B52" s="567"/>
      <c r="C52" s="567"/>
      <c r="D52" s="567"/>
      <c r="E52" s="567"/>
      <c r="F52" s="567"/>
      <c r="G52" s="567"/>
      <c r="H52" s="567"/>
      <c r="I52" s="567"/>
      <c r="J52" s="567"/>
      <c r="K52" s="567"/>
      <c r="L52" s="125"/>
      <c r="N52" s="497"/>
      <c r="O52" s="497"/>
      <c r="P52" s="497"/>
      <c r="Q52" s="497"/>
      <c r="R52" s="497"/>
      <c r="S52" s="497"/>
      <c r="T52" s="497"/>
      <c r="U52" s="497"/>
      <c r="V52" s="497"/>
      <c r="W52" s="497"/>
      <c r="Y52" s="126"/>
      <c r="Z52" s="125"/>
      <c r="AB52" s="497"/>
      <c r="AC52" s="497"/>
      <c r="AD52" s="497"/>
      <c r="AE52" s="497"/>
      <c r="AF52" s="497"/>
      <c r="AG52" s="497"/>
      <c r="AH52" s="497"/>
      <c r="AI52" s="497"/>
      <c r="AJ52" s="497"/>
      <c r="AK52" s="497"/>
      <c r="AM52" s="120"/>
    </row>
    <row r="53" spans="1:39" s="9" customFormat="1" ht="9.75" customHeight="1">
      <c r="A53" s="566"/>
      <c r="B53" s="567"/>
      <c r="C53" s="567"/>
      <c r="D53" s="567"/>
      <c r="E53" s="567"/>
      <c r="F53" s="567"/>
      <c r="G53" s="567"/>
      <c r="H53" s="567"/>
      <c r="I53" s="567"/>
      <c r="J53" s="567"/>
      <c r="K53" s="567"/>
      <c r="L53" s="127"/>
      <c r="M53" s="128"/>
      <c r="N53" s="128"/>
      <c r="O53" s="128"/>
      <c r="P53" s="128"/>
      <c r="Q53" s="128"/>
      <c r="R53" s="128"/>
      <c r="S53" s="128"/>
      <c r="T53" s="128"/>
      <c r="U53" s="128"/>
      <c r="V53" s="128"/>
      <c r="W53" s="128"/>
      <c r="X53" s="128"/>
      <c r="Y53" s="129"/>
      <c r="Z53" s="127"/>
      <c r="AA53" s="128"/>
      <c r="AB53" s="128"/>
      <c r="AC53" s="128"/>
      <c r="AD53" s="128"/>
      <c r="AE53" s="128"/>
      <c r="AF53" s="128"/>
      <c r="AG53" s="128"/>
      <c r="AH53" s="128"/>
      <c r="AI53" s="128"/>
      <c r="AJ53" s="128"/>
      <c r="AK53" s="128"/>
      <c r="AL53" s="128"/>
      <c r="AM53" s="130"/>
    </row>
    <row r="54" spans="1:39" ht="9.75" customHeight="1">
      <c r="A54" s="566"/>
      <c r="B54" s="567"/>
      <c r="C54" s="567"/>
      <c r="D54" s="567"/>
      <c r="E54" s="567"/>
      <c r="F54" s="567"/>
      <c r="G54" s="567"/>
      <c r="H54" s="567"/>
      <c r="I54" s="567"/>
      <c r="J54" s="567"/>
      <c r="K54" s="567"/>
      <c r="L54" s="123"/>
      <c r="M54" s="117"/>
      <c r="N54" s="117"/>
      <c r="O54" s="117"/>
      <c r="P54" s="117"/>
      <c r="Q54" s="117"/>
      <c r="R54" s="117"/>
      <c r="S54" s="117"/>
      <c r="T54" s="117"/>
      <c r="U54" s="117"/>
      <c r="V54" s="117"/>
      <c r="W54" s="117"/>
      <c r="X54" s="117"/>
      <c r="Y54" s="124"/>
      <c r="Z54" s="123"/>
      <c r="AA54" s="117"/>
      <c r="AB54" s="117"/>
      <c r="AC54" s="117"/>
      <c r="AD54" s="117"/>
      <c r="AE54" s="117"/>
      <c r="AF54" s="117"/>
      <c r="AG54" s="117"/>
      <c r="AH54" s="117"/>
      <c r="AI54" s="117"/>
      <c r="AJ54" s="117"/>
      <c r="AK54" s="117"/>
      <c r="AL54" s="117"/>
      <c r="AM54" s="118"/>
    </row>
    <row r="55" spans="1:39" ht="9.75" customHeight="1">
      <c r="A55" s="566"/>
      <c r="B55" s="567"/>
      <c r="C55" s="567"/>
      <c r="D55" s="567"/>
      <c r="E55" s="567"/>
      <c r="F55" s="567"/>
      <c r="G55" s="567"/>
      <c r="H55" s="567"/>
      <c r="I55" s="567"/>
      <c r="J55" s="567"/>
      <c r="K55" s="567"/>
      <c r="L55" s="125"/>
      <c r="N55" s="497"/>
      <c r="O55" s="497"/>
      <c r="P55" s="497"/>
      <c r="Q55" s="497"/>
      <c r="R55" s="497"/>
      <c r="S55" s="497"/>
      <c r="T55" s="497"/>
      <c r="U55" s="497"/>
      <c r="V55" s="497"/>
      <c r="W55" s="497"/>
      <c r="Y55" s="126"/>
      <c r="Z55" s="125"/>
      <c r="AB55" s="497"/>
      <c r="AC55" s="497"/>
      <c r="AD55" s="497"/>
      <c r="AE55" s="497"/>
      <c r="AF55" s="497"/>
      <c r="AG55" s="497"/>
      <c r="AH55" s="497"/>
      <c r="AI55" s="497"/>
      <c r="AJ55" s="497"/>
      <c r="AK55" s="497"/>
      <c r="AM55" s="120"/>
    </row>
    <row r="56" spans="1:39" ht="9.75" customHeight="1">
      <c r="A56" s="566"/>
      <c r="B56" s="567"/>
      <c r="C56" s="567"/>
      <c r="D56" s="567"/>
      <c r="E56" s="567"/>
      <c r="F56" s="567"/>
      <c r="G56" s="567"/>
      <c r="H56" s="567"/>
      <c r="I56" s="567"/>
      <c r="J56" s="567"/>
      <c r="K56" s="567"/>
      <c r="L56" s="125"/>
      <c r="N56" s="497"/>
      <c r="O56" s="497"/>
      <c r="P56" s="497"/>
      <c r="Q56" s="497"/>
      <c r="R56" s="497"/>
      <c r="S56" s="497"/>
      <c r="T56" s="497"/>
      <c r="U56" s="497"/>
      <c r="V56" s="497"/>
      <c r="W56" s="497"/>
      <c r="Y56" s="126"/>
      <c r="Z56" s="125"/>
      <c r="AB56" s="497"/>
      <c r="AC56" s="497"/>
      <c r="AD56" s="497"/>
      <c r="AE56" s="497"/>
      <c r="AF56" s="497"/>
      <c r="AG56" s="497"/>
      <c r="AH56" s="497"/>
      <c r="AI56" s="497"/>
      <c r="AJ56" s="497"/>
      <c r="AK56" s="497"/>
      <c r="AM56" s="120"/>
    </row>
    <row r="57" spans="1:39" ht="9.75" customHeight="1">
      <c r="A57" s="566"/>
      <c r="B57" s="567"/>
      <c r="C57" s="567"/>
      <c r="D57" s="567"/>
      <c r="E57" s="567"/>
      <c r="F57" s="567"/>
      <c r="G57" s="567"/>
      <c r="H57" s="567"/>
      <c r="I57" s="567"/>
      <c r="J57" s="567"/>
      <c r="K57" s="567"/>
      <c r="L57" s="125"/>
      <c r="N57" s="497"/>
      <c r="O57" s="497"/>
      <c r="P57" s="497"/>
      <c r="Q57" s="497"/>
      <c r="R57" s="497"/>
      <c r="S57" s="497"/>
      <c r="T57" s="497"/>
      <c r="U57" s="497"/>
      <c r="V57" s="497"/>
      <c r="W57" s="497"/>
      <c r="Y57" s="126"/>
      <c r="Z57" s="125"/>
      <c r="AB57" s="497"/>
      <c r="AC57" s="497"/>
      <c r="AD57" s="497"/>
      <c r="AE57" s="497"/>
      <c r="AF57" s="497"/>
      <c r="AG57" s="497"/>
      <c r="AH57" s="497"/>
      <c r="AI57" s="497"/>
      <c r="AJ57" s="497"/>
      <c r="AK57" s="497"/>
      <c r="AM57" s="120"/>
    </row>
    <row r="58" spans="1:39" ht="9.75" customHeight="1">
      <c r="A58" s="566"/>
      <c r="B58" s="567"/>
      <c r="C58" s="567"/>
      <c r="D58" s="567"/>
      <c r="E58" s="567"/>
      <c r="F58" s="567"/>
      <c r="G58" s="567"/>
      <c r="H58" s="567"/>
      <c r="I58" s="567"/>
      <c r="J58" s="567"/>
      <c r="K58" s="567"/>
      <c r="L58" s="125"/>
      <c r="N58" s="497"/>
      <c r="O58" s="497"/>
      <c r="P58" s="497"/>
      <c r="Q58" s="497"/>
      <c r="R58" s="497"/>
      <c r="S58" s="497"/>
      <c r="T58" s="497"/>
      <c r="U58" s="497"/>
      <c r="V58" s="497"/>
      <c r="W58" s="497"/>
      <c r="Y58" s="126"/>
      <c r="Z58" s="125"/>
      <c r="AB58" s="497"/>
      <c r="AC58" s="497"/>
      <c r="AD58" s="497"/>
      <c r="AE58" s="497"/>
      <c r="AF58" s="497"/>
      <c r="AG58" s="497"/>
      <c r="AH58" s="497"/>
      <c r="AI58" s="497"/>
      <c r="AJ58" s="497"/>
      <c r="AK58" s="497"/>
      <c r="AM58" s="120"/>
    </row>
    <row r="59" spans="1:39" ht="9.75" customHeight="1">
      <c r="A59" s="566"/>
      <c r="B59" s="567"/>
      <c r="C59" s="567"/>
      <c r="D59" s="567"/>
      <c r="E59" s="567"/>
      <c r="F59" s="567"/>
      <c r="G59" s="567"/>
      <c r="H59" s="567"/>
      <c r="I59" s="567"/>
      <c r="J59" s="567"/>
      <c r="K59" s="567"/>
      <c r="L59" s="125"/>
      <c r="N59" s="497"/>
      <c r="O59" s="497"/>
      <c r="P59" s="497"/>
      <c r="Q59" s="497"/>
      <c r="R59" s="497"/>
      <c r="S59" s="497"/>
      <c r="T59" s="497"/>
      <c r="U59" s="497"/>
      <c r="V59" s="497"/>
      <c r="W59" s="497"/>
      <c r="Y59" s="126"/>
      <c r="Z59" s="125"/>
      <c r="AB59" s="497"/>
      <c r="AC59" s="497"/>
      <c r="AD59" s="497"/>
      <c r="AE59" s="497"/>
      <c r="AF59" s="497"/>
      <c r="AG59" s="497"/>
      <c r="AH59" s="497"/>
      <c r="AI59" s="497"/>
      <c r="AJ59" s="497"/>
      <c r="AK59" s="497"/>
      <c r="AM59" s="120"/>
    </row>
    <row r="60" spans="1:39" ht="9.75" customHeight="1">
      <c r="A60" s="566"/>
      <c r="B60" s="567"/>
      <c r="C60" s="567"/>
      <c r="D60" s="567"/>
      <c r="E60" s="567"/>
      <c r="F60" s="567"/>
      <c r="G60" s="567"/>
      <c r="H60" s="567"/>
      <c r="I60" s="567"/>
      <c r="J60" s="567"/>
      <c r="K60" s="567"/>
      <c r="L60" s="125"/>
      <c r="N60" s="497"/>
      <c r="O60" s="497"/>
      <c r="P60" s="497"/>
      <c r="Q60" s="497"/>
      <c r="R60" s="497"/>
      <c r="S60" s="497"/>
      <c r="T60" s="497"/>
      <c r="U60" s="497"/>
      <c r="V60" s="497"/>
      <c r="W60" s="497"/>
      <c r="Y60" s="126"/>
      <c r="Z60" s="125"/>
      <c r="AB60" s="497"/>
      <c r="AC60" s="497"/>
      <c r="AD60" s="497"/>
      <c r="AE60" s="497"/>
      <c r="AF60" s="497"/>
      <c r="AG60" s="497"/>
      <c r="AH60" s="497"/>
      <c r="AI60" s="497"/>
      <c r="AJ60" s="497"/>
      <c r="AK60" s="497"/>
      <c r="AM60" s="120"/>
    </row>
    <row r="61" spans="1:39" ht="9.75" customHeight="1">
      <c r="A61" s="566"/>
      <c r="B61" s="567"/>
      <c r="C61" s="567"/>
      <c r="D61" s="567"/>
      <c r="E61" s="567"/>
      <c r="F61" s="567"/>
      <c r="G61" s="567"/>
      <c r="H61" s="567"/>
      <c r="I61" s="567"/>
      <c r="J61" s="567"/>
      <c r="K61" s="567"/>
      <c r="L61" s="125"/>
      <c r="N61" s="497"/>
      <c r="O61" s="497"/>
      <c r="P61" s="497"/>
      <c r="Q61" s="497"/>
      <c r="R61" s="497"/>
      <c r="S61" s="497"/>
      <c r="T61" s="497"/>
      <c r="U61" s="497"/>
      <c r="V61" s="497"/>
      <c r="W61" s="497"/>
      <c r="Y61" s="126"/>
      <c r="Z61" s="125"/>
      <c r="AB61" s="497"/>
      <c r="AC61" s="497"/>
      <c r="AD61" s="497"/>
      <c r="AE61" s="497"/>
      <c r="AF61" s="497"/>
      <c r="AG61" s="497"/>
      <c r="AH61" s="497"/>
      <c r="AI61" s="497"/>
      <c r="AJ61" s="497"/>
      <c r="AK61" s="497"/>
      <c r="AM61" s="120"/>
    </row>
    <row r="62" spans="1:39" ht="9.75" customHeight="1">
      <c r="A62" s="566"/>
      <c r="B62" s="567"/>
      <c r="C62" s="567"/>
      <c r="D62" s="567"/>
      <c r="E62" s="567"/>
      <c r="F62" s="567"/>
      <c r="G62" s="567"/>
      <c r="H62" s="567"/>
      <c r="I62" s="567"/>
      <c r="J62" s="567"/>
      <c r="K62" s="567"/>
      <c r="L62" s="125"/>
      <c r="N62" s="497"/>
      <c r="O62" s="497"/>
      <c r="P62" s="497"/>
      <c r="Q62" s="497"/>
      <c r="R62" s="497"/>
      <c r="S62" s="497"/>
      <c r="T62" s="497"/>
      <c r="U62" s="497"/>
      <c r="V62" s="497"/>
      <c r="W62" s="497"/>
      <c r="Y62" s="126"/>
      <c r="Z62" s="125"/>
      <c r="AB62" s="497"/>
      <c r="AC62" s="497"/>
      <c r="AD62" s="497"/>
      <c r="AE62" s="497"/>
      <c r="AF62" s="497"/>
      <c r="AG62" s="497"/>
      <c r="AH62" s="497"/>
      <c r="AI62" s="497"/>
      <c r="AJ62" s="497"/>
      <c r="AK62" s="497"/>
      <c r="AM62" s="120"/>
    </row>
    <row r="63" spans="1:39" ht="9.75" customHeight="1">
      <c r="A63" s="566"/>
      <c r="B63" s="567"/>
      <c r="C63" s="567"/>
      <c r="D63" s="567"/>
      <c r="E63" s="567"/>
      <c r="F63" s="567"/>
      <c r="G63" s="567"/>
      <c r="H63" s="567"/>
      <c r="I63" s="567"/>
      <c r="J63" s="567"/>
      <c r="K63" s="567"/>
      <c r="L63" s="125"/>
      <c r="N63" s="497"/>
      <c r="O63" s="497"/>
      <c r="P63" s="497"/>
      <c r="Q63" s="497"/>
      <c r="R63" s="497"/>
      <c r="S63" s="497"/>
      <c r="T63" s="497"/>
      <c r="U63" s="497"/>
      <c r="V63" s="497"/>
      <c r="W63" s="497"/>
      <c r="Y63" s="126"/>
      <c r="Z63" s="125"/>
      <c r="AB63" s="497"/>
      <c r="AC63" s="497"/>
      <c r="AD63" s="497"/>
      <c r="AE63" s="497"/>
      <c r="AF63" s="497"/>
      <c r="AG63" s="497"/>
      <c r="AH63" s="497"/>
      <c r="AI63" s="497"/>
      <c r="AJ63" s="497"/>
      <c r="AK63" s="497"/>
      <c r="AM63" s="120"/>
    </row>
    <row r="64" spans="1:39" ht="9.75" customHeight="1">
      <c r="A64" s="566"/>
      <c r="B64" s="567"/>
      <c r="C64" s="567"/>
      <c r="D64" s="567"/>
      <c r="E64" s="567"/>
      <c r="F64" s="567"/>
      <c r="G64" s="567"/>
      <c r="H64" s="567"/>
      <c r="I64" s="567"/>
      <c r="J64" s="567"/>
      <c r="K64" s="567"/>
      <c r="L64" s="125"/>
      <c r="N64" s="497"/>
      <c r="O64" s="497"/>
      <c r="P64" s="497"/>
      <c r="Q64" s="497"/>
      <c r="R64" s="497"/>
      <c r="S64" s="497"/>
      <c r="T64" s="497"/>
      <c r="U64" s="497"/>
      <c r="V64" s="497"/>
      <c r="W64" s="497"/>
      <c r="Y64" s="126"/>
      <c r="Z64" s="125"/>
      <c r="AB64" s="497"/>
      <c r="AC64" s="497"/>
      <c r="AD64" s="497"/>
      <c r="AE64" s="497"/>
      <c r="AF64" s="497"/>
      <c r="AG64" s="497"/>
      <c r="AH64" s="497"/>
      <c r="AI64" s="497"/>
      <c r="AJ64" s="497"/>
      <c r="AK64" s="497"/>
      <c r="AM64" s="120"/>
    </row>
    <row r="65" spans="1:63" s="9" customFormat="1" ht="9.75" customHeight="1" thickBot="1">
      <c r="A65" s="568"/>
      <c r="B65" s="569"/>
      <c r="C65" s="569"/>
      <c r="D65" s="569"/>
      <c r="E65" s="567"/>
      <c r="F65" s="567"/>
      <c r="G65" s="567"/>
      <c r="H65" s="567"/>
      <c r="I65" s="567"/>
      <c r="J65" s="567"/>
      <c r="K65" s="567"/>
      <c r="L65" s="127"/>
      <c r="M65" s="128"/>
      <c r="N65" s="128"/>
      <c r="O65" s="128"/>
      <c r="P65" s="128"/>
      <c r="Q65" s="128"/>
      <c r="R65" s="128"/>
      <c r="S65" s="128"/>
      <c r="T65" s="128"/>
      <c r="U65" s="128"/>
      <c r="V65" s="128"/>
      <c r="W65" s="128"/>
      <c r="X65" s="128"/>
      <c r="Y65" s="129"/>
      <c r="Z65" s="127"/>
      <c r="AA65" s="128"/>
      <c r="AB65" s="128"/>
      <c r="AC65" s="128"/>
      <c r="AD65" s="128"/>
      <c r="AE65" s="128"/>
      <c r="AF65" s="128"/>
      <c r="AG65" s="128"/>
      <c r="AH65" s="128"/>
      <c r="AI65" s="128"/>
      <c r="AJ65" s="128"/>
      <c r="AK65" s="128"/>
      <c r="AL65" s="128"/>
      <c r="AM65" s="130"/>
    </row>
    <row r="66" spans="1:63" ht="19.5" thickBot="1">
      <c r="A66" s="131" t="s">
        <v>76</v>
      </c>
      <c r="B66" s="132"/>
      <c r="C66" s="132"/>
      <c r="D66" s="133"/>
      <c r="E66" s="489"/>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1"/>
    </row>
    <row r="67" spans="1:63" ht="18.75" customHeight="1">
      <c r="A67" s="492" t="s">
        <v>77</v>
      </c>
      <c r="B67" s="492"/>
      <c r="C67" s="492"/>
      <c r="D67" s="492"/>
      <c r="E67" s="492"/>
      <c r="F67" s="492"/>
      <c r="G67" s="492"/>
      <c r="H67" s="492"/>
      <c r="I67" s="492"/>
      <c r="J67" s="492"/>
      <c r="K67" s="492"/>
      <c r="L67" s="492"/>
      <c r="M67" s="492"/>
      <c r="N67" s="492"/>
      <c r="O67" s="492"/>
      <c r="P67" s="492"/>
      <c r="Q67" s="492"/>
      <c r="R67" s="492"/>
      <c r="S67" s="492"/>
      <c r="T67" s="492"/>
      <c r="U67" s="492"/>
      <c r="V67" s="492"/>
      <c r="W67" s="492"/>
      <c r="X67" s="492"/>
      <c r="Y67" s="492"/>
      <c r="Z67" s="492"/>
      <c r="AA67" s="492"/>
      <c r="AB67" s="492"/>
      <c r="AC67" s="492"/>
      <c r="AD67" s="492"/>
      <c r="AE67" s="492"/>
      <c r="AF67" s="492"/>
      <c r="AG67" s="492"/>
      <c r="AH67" s="492"/>
      <c r="AI67" s="492"/>
      <c r="AJ67" s="492"/>
      <c r="AK67" s="492"/>
      <c r="AL67" s="492"/>
      <c r="AM67" s="492"/>
    </row>
    <row r="68" spans="1:63">
      <c r="A68" s="600"/>
      <c r="B68" s="600"/>
      <c r="C68" s="600"/>
      <c r="D68" s="600"/>
      <c r="E68" s="600"/>
      <c r="F68" s="600"/>
      <c r="G68" s="600"/>
      <c r="H68" s="600"/>
      <c r="I68" s="600"/>
      <c r="J68" s="600"/>
      <c r="K68" s="600"/>
      <c r="L68" s="600"/>
      <c r="M68" s="600"/>
      <c r="N68" s="600"/>
      <c r="O68" s="600"/>
      <c r="P68" s="600"/>
      <c r="Q68" s="600"/>
      <c r="R68" s="600"/>
      <c r="S68" s="600"/>
      <c r="T68" s="600"/>
      <c r="U68" s="600"/>
      <c r="V68" s="600"/>
      <c r="W68" s="600"/>
      <c r="X68" s="600"/>
      <c r="Y68" s="600"/>
      <c r="Z68" s="600"/>
      <c r="AA68" s="600"/>
      <c r="AB68" s="600"/>
      <c r="AC68" s="600"/>
      <c r="AD68" s="600"/>
      <c r="AE68" s="600"/>
      <c r="AF68" s="600"/>
      <c r="AG68" s="600"/>
      <c r="AH68" s="600"/>
      <c r="AI68" s="600"/>
      <c r="AJ68" s="600"/>
      <c r="AK68" s="600"/>
      <c r="AL68" s="600"/>
      <c r="AM68" s="600"/>
    </row>
    <row r="69" spans="1:63" ht="28.5" customHeight="1">
      <c r="A69" s="595" t="s">
        <v>50</v>
      </c>
      <c r="B69" s="595"/>
      <c r="C69" s="595"/>
      <c r="D69" s="595"/>
      <c r="E69" s="595"/>
      <c r="F69" s="595"/>
      <c r="G69" s="595"/>
      <c r="H69" s="595"/>
      <c r="I69" s="595"/>
      <c r="J69" s="595"/>
      <c r="K69" s="595"/>
      <c r="L69" s="595"/>
      <c r="M69" s="595"/>
      <c r="N69" s="595"/>
      <c r="O69" s="595"/>
      <c r="P69" s="595"/>
      <c r="Q69" s="595"/>
      <c r="R69" s="595"/>
      <c r="S69" s="595"/>
      <c r="T69" s="595"/>
      <c r="U69" s="595"/>
      <c r="V69" s="595"/>
      <c r="W69" s="595"/>
      <c r="X69" s="595"/>
      <c r="Y69" s="595"/>
      <c r="Z69" s="595"/>
      <c r="AA69" s="595"/>
      <c r="AB69" s="595"/>
      <c r="AC69" s="595"/>
      <c r="AD69" s="595"/>
      <c r="AE69" s="595"/>
      <c r="AF69" s="595"/>
      <c r="AG69" s="595"/>
      <c r="AH69" s="595"/>
      <c r="AI69" s="595"/>
      <c r="AJ69" s="595"/>
      <c r="AK69" s="595"/>
      <c r="AL69" s="595"/>
      <c r="AM69" s="595"/>
    </row>
    <row r="70" spans="1:63" ht="14.25" customHeight="1">
      <c r="AG70" s="1" t="s">
        <v>51</v>
      </c>
      <c r="AH70" s="103"/>
      <c r="AI70" s="103" t="str">
        <f>AI2</f>
        <v>A10001-A1</v>
      </c>
      <c r="AJ70" s="103"/>
      <c r="AK70" s="103"/>
    </row>
    <row r="71" spans="1:63" s="9" customForma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D71" s="1"/>
      <c r="AF71" s="1" t="s">
        <v>52</v>
      </c>
      <c r="AG71" s="11"/>
      <c r="AH71" s="11"/>
      <c r="AI71" s="554">
        <f>AI3</f>
        <v>45765</v>
      </c>
      <c r="AJ71" s="554"/>
      <c r="AK71" s="554"/>
      <c r="AL71" s="554"/>
      <c r="AM71" s="554"/>
    </row>
    <row r="72" spans="1:63" s="9" customFormat="1" ht="19.5" thickBot="1">
      <c r="A72" s="555">
        <f>A4</f>
        <v>0</v>
      </c>
      <c r="B72" s="555"/>
      <c r="C72" s="555"/>
      <c r="D72" s="555"/>
      <c r="E72" s="555"/>
      <c r="F72" s="555"/>
      <c r="G72" s="555"/>
      <c r="H72" s="555"/>
      <c r="I72" s="555"/>
      <c r="J72" s="555"/>
      <c r="K72" s="555"/>
      <c r="L72" s="27" t="s">
        <v>395</v>
      </c>
      <c r="M72" s="27"/>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1:63" s="9" customFormat="1" ht="18.75" customHeight="1">
      <c r="A73" s="1"/>
      <c r="B73" s="1"/>
      <c r="C73" s="1"/>
      <c r="D73" s="1"/>
      <c r="E73" s="1"/>
      <c r="F73" s="1"/>
      <c r="G73" s="1"/>
      <c r="H73" s="1"/>
      <c r="I73" s="1"/>
      <c r="J73" s="1"/>
      <c r="K73" s="1"/>
      <c r="L73" s="1"/>
      <c r="M73" s="1"/>
      <c r="N73" s="1"/>
      <c r="O73" s="1"/>
      <c r="P73" s="1"/>
      <c r="Q73" s="1"/>
      <c r="R73" s="1"/>
      <c r="S73" s="1"/>
      <c r="T73" s="1"/>
      <c r="U73" s="1"/>
      <c r="V73" s="1" t="s">
        <v>279</v>
      </c>
      <c r="Z73" s="1"/>
      <c r="AA73" s="1"/>
      <c r="AB73" s="1"/>
      <c r="AC73" s="1"/>
      <c r="AD73" s="1"/>
      <c r="AE73" s="1"/>
      <c r="AF73" s="1"/>
      <c r="AG73" s="1"/>
      <c r="AH73" s="1"/>
      <c r="AI73" s="1"/>
      <c r="AJ73" s="1"/>
      <c r="AK73" s="1"/>
      <c r="AL73" s="10"/>
      <c r="AR73" s="1"/>
      <c r="AS73" s="1"/>
      <c r="AT73" s="1"/>
      <c r="AU73" s="1"/>
      <c r="AV73" s="1"/>
      <c r="AW73" s="1"/>
      <c r="AX73" s="1"/>
      <c r="AY73" s="1"/>
      <c r="AZ73" s="1"/>
      <c r="BA73" s="1"/>
      <c r="BB73" s="1"/>
      <c r="BC73" s="1"/>
      <c r="BD73" s="1"/>
      <c r="BE73" s="1"/>
      <c r="BF73" s="1"/>
      <c r="BG73" s="1"/>
      <c r="BH73" s="1"/>
      <c r="BI73" s="1"/>
      <c r="BJ73" s="1"/>
      <c r="BK73" s="1"/>
    </row>
    <row r="74" spans="1:63" ht="15" customHeight="1">
      <c r="A74" s="1" t="s">
        <v>206</v>
      </c>
      <c r="G74" s="563">
        <f>G6</f>
        <v>45765</v>
      </c>
      <c r="H74" s="563"/>
      <c r="I74" s="563"/>
      <c r="J74" s="563"/>
      <c r="K74" s="563"/>
      <c r="L74" s="563"/>
      <c r="M74" s="563"/>
      <c r="N74" s="28"/>
      <c r="V74" s="1" t="s">
        <v>280</v>
      </c>
      <c r="AL74" s="10"/>
    </row>
    <row r="75" spans="1:63" ht="15" customHeight="1">
      <c r="A75" s="1" t="s">
        <v>53</v>
      </c>
      <c r="G75" s="137" t="str">
        <f>G7</f>
        <v>2025年5月1日～2025年5月1日</v>
      </c>
      <c r="H75" s="137"/>
      <c r="I75" s="137"/>
      <c r="J75" s="137"/>
      <c r="K75" s="137"/>
      <c r="L75" s="137"/>
      <c r="N75" s="114"/>
      <c r="O75" s="114"/>
      <c r="P75" s="114"/>
      <c r="Q75" s="114"/>
      <c r="R75" s="114"/>
      <c r="S75" s="114"/>
      <c r="T75" s="114"/>
      <c r="U75" s="114"/>
      <c r="V75" s="1" t="s">
        <v>281</v>
      </c>
      <c r="AL75" s="10"/>
    </row>
    <row r="76" spans="1:63" s="9" customFormat="1" ht="15" customHeight="1">
      <c r="A76" s="1" t="s">
        <v>54</v>
      </c>
      <c r="B76" s="1"/>
      <c r="C76" s="1"/>
      <c r="D76" s="1"/>
      <c r="E76" s="1"/>
      <c r="F76" s="1"/>
      <c r="G76" s="1" t="str">
        <f>G8</f>
        <v>持ち込み</v>
      </c>
      <c r="H76" s="1"/>
      <c r="I76" s="1"/>
      <c r="J76" s="1"/>
      <c r="K76" s="1"/>
      <c r="L76" s="1"/>
      <c r="M76" s="1"/>
      <c r="N76" s="1"/>
      <c r="O76" s="1"/>
      <c r="P76" s="1"/>
      <c r="Q76" s="1"/>
      <c r="R76" s="1"/>
      <c r="S76" s="1"/>
      <c r="T76" s="1"/>
      <c r="U76" s="1"/>
      <c r="V76" s="1" t="s">
        <v>396</v>
      </c>
      <c r="Y76" s="1"/>
      <c r="Z76" s="1"/>
      <c r="AA76" s="1"/>
      <c r="AB76" s="1"/>
      <c r="AC76" s="1"/>
      <c r="AD76" s="1"/>
      <c r="AE76" s="1"/>
      <c r="AF76" s="1"/>
      <c r="AG76" s="1"/>
      <c r="AH76" s="1"/>
      <c r="AI76" s="1"/>
      <c r="AJ76" s="1"/>
      <c r="AK76" s="1"/>
      <c r="AL76" s="10"/>
      <c r="AR76" s="1"/>
      <c r="AS76" s="1"/>
      <c r="AT76" s="1"/>
      <c r="AU76" s="1"/>
      <c r="AV76" s="1"/>
      <c r="AW76" s="1"/>
      <c r="AX76" s="1"/>
      <c r="AY76" s="1"/>
      <c r="AZ76" s="1"/>
      <c r="BA76" s="1"/>
      <c r="BB76" s="1"/>
      <c r="BC76" s="1"/>
      <c r="BD76" s="1"/>
      <c r="BE76" s="1"/>
      <c r="BF76" s="1"/>
      <c r="BG76" s="1"/>
      <c r="BH76" s="1"/>
      <c r="BI76" s="1"/>
      <c r="BJ76" s="1"/>
      <c r="BK76" s="1"/>
    </row>
    <row r="77" spans="1:63" ht="15" customHeight="1">
      <c r="A77" s="1" t="s">
        <v>55</v>
      </c>
      <c r="G77" s="481">
        <f>注文フォーム!AL66</f>
        <v>0</v>
      </c>
      <c r="H77" s="481"/>
      <c r="I77" s="481"/>
      <c r="J77" s="481"/>
      <c r="K77" s="481"/>
      <c r="L77" s="481"/>
      <c r="M77" s="481"/>
      <c r="V77" s="1" t="s">
        <v>56</v>
      </c>
      <c r="AA77" s="173" t="s">
        <v>282</v>
      </c>
      <c r="AB77" s="100"/>
      <c r="AC77" s="100"/>
      <c r="AD77" s="100"/>
      <c r="AE77" s="100"/>
      <c r="AF77" s="100"/>
      <c r="AG77" s="100"/>
      <c r="AH77" s="100"/>
      <c r="AI77" s="100"/>
      <c r="AJ77" s="100"/>
      <c r="AK77" s="100"/>
      <c r="AL77" s="101"/>
      <c r="AM77" s="100"/>
      <c r="AN77" s="100"/>
    </row>
    <row r="78" spans="1:63" ht="15" customHeight="1">
      <c r="A78" s="481" t="s">
        <v>287</v>
      </c>
      <c r="B78" s="481"/>
      <c r="C78" s="481"/>
      <c r="D78" s="481"/>
      <c r="E78" s="481"/>
      <c r="F78" s="481"/>
      <c r="G78" s="564">
        <f>注文フォーム!K33</f>
        <v>0</v>
      </c>
      <c r="H78" s="564"/>
      <c r="I78" s="564"/>
      <c r="J78" s="564"/>
      <c r="K78" s="564"/>
      <c r="L78" s="564"/>
      <c r="M78" s="564"/>
      <c r="N78" s="564"/>
      <c r="O78" s="564"/>
      <c r="P78" s="564"/>
      <c r="Q78" s="564"/>
      <c r="R78" s="134"/>
      <c r="V78" s="1" t="s">
        <v>57</v>
      </c>
      <c r="AA78" s="1" t="s">
        <v>397</v>
      </c>
      <c r="AB78" s="29"/>
      <c r="AL78" s="10"/>
    </row>
    <row r="79" spans="1:63" s="9" customFormat="1" ht="15" customHeight="1">
      <c r="A79" s="1"/>
      <c r="B79" s="1"/>
      <c r="C79" s="1"/>
      <c r="D79" s="1"/>
      <c r="E79" s="1"/>
      <c r="F79" s="1"/>
      <c r="G79" s="564"/>
      <c r="H79" s="564"/>
      <c r="I79" s="564"/>
      <c r="J79" s="564"/>
      <c r="K79" s="564"/>
      <c r="L79" s="564"/>
      <c r="M79" s="564"/>
      <c r="N79" s="564"/>
      <c r="O79" s="564"/>
      <c r="P79" s="564"/>
      <c r="Q79" s="564"/>
      <c r="R79" s="134"/>
      <c r="S79" s="1"/>
      <c r="T79" s="1"/>
      <c r="U79" s="1"/>
      <c r="V79" s="10"/>
      <c r="W79" s="1"/>
      <c r="X79" s="1"/>
      <c r="Y79" s="1"/>
      <c r="Z79" s="1"/>
      <c r="AA79" s="1"/>
      <c r="AB79" s="1"/>
      <c r="AC79" s="1"/>
      <c r="AD79" s="1"/>
      <c r="AE79" s="1"/>
      <c r="AF79" s="1"/>
      <c r="AG79" s="1"/>
      <c r="AH79" s="1"/>
      <c r="AI79" s="1"/>
      <c r="AJ79" s="1"/>
      <c r="AK79" s="1"/>
      <c r="AL79" s="10"/>
      <c r="AR79" s="1"/>
      <c r="AS79" s="1"/>
      <c r="AT79" s="1"/>
      <c r="AU79" s="1"/>
      <c r="AV79" s="1"/>
      <c r="AW79" s="1"/>
      <c r="AX79" s="1"/>
      <c r="AY79" s="1"/>
      <c r="AZ79" s="1"/>
      <c r="BA79" s="1"/>
      <c r="BB79" s="1"/>
      <c r="BC79" s="1"/>
      <c r="BD79" s="1"/>
      <c r="BE79" s="1"/>
      <c r="BF79" s="1"/>
      <c r="BG79" s="1"/>
      <c r="BH79" s="1"/>
      <c r="BI79" s="1"/>
      <c r="BJ79" s="1"/>
      <c r="BK79" s="1"/>
    </row>
    <row r="80" spans="1:63" s="9" customFormat="1" ht="12" customHeight="1">
      <c r="A80" s="1"/>
      <c r="B80" s="1"/>
      <c r="C80" s="1"/>
      <c r="D80" s="1"/>
      <c r="E80" s="1"/>
      <c r="F80" s="1"/>
      <c r="G80" s="1"/>
      <c r="H80" s="1"/>
      <c r="I80" s="1"/>
      <c r="J80" s="1"/>
      <c r="K80" s="1"/>
      <c r="L80" s="1"/>
      <c r="M80" s="1"/>
      <c r="N80" s="1"/>
      <c r="O80" s="1"/>
      <c r="P80" s="1"/>
      <c r="Q80" s="1"/>
      <c r="R80" s="1"/>
      <c r="S80" s="1"/>
      <c r="T80" s="1"/>
      <c r="U80" s="1"/>
      <c r="V80" s="10"/>
      <c r="W80" s="1"/>
      <c r="X80" s="1"/>
      <c r="Y80" s="1"/>
      <c r="Z80" s="1"/>
      <c r="AA80" s="1"/>
      <c r="AB80" s="1"/>
      <c r="AC80" s="1"/>
      <c r="AD80" s="1"/>
      <c r="AE80" s="1"/>
      <c r="AF80" s="1"/>
      <c r="AG80" s="1"/>
      <c r="AH80" s="1"/>
      <c r="AI80" s="1"/>
      <c r="AJ80" s="1"/>
      <c r="AK80" s="1"/>
      <c r="AL80" s="10"/>
      <c r="AR80" s="1"/>
      <c r="AS80" s="1"/>
      <c r="AT80" s="1"/>
      <c r="AU80" s="1"/>
      <c r="AV80" s="1"/>
      <c r="AW80" s="1"/>
      <c r="AX80" s="1"/>
      <c r="AY80" s="1"/>
      <c r="AZ80" s="1"/>
      <c r="BA80" s="1"/>
      <c r="BB80" s="1"/>
      <c r="BC80" s="1"/>
      <c r="BD80" s="1"/>
      <c r="BE80" s="1"/>
      <c r="BF80" s="1"/>
      <c r="BG80" s="1"/>
      <c r="BH80" s="1"/>
      <c r="BI80" s="1"/>
      <c r="BJ80" s="1"/>
      <c r="BK80" s="1"/>
    </row>
    <row r="81" spans="1:46">
      <c r="A81" s="1" t="s">
        <v>58</v>
      </c>
      <c r="G81" s="556">
        <f>注文フォーム!J52</f>
        <v>0</v>
      </c>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row>
    <row r="82" spans="1:46" ht="10.5" customHeight="1">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row>
    <row r="83" spans="1:46" s="11" customFormat="1">
      <c r="A83" s="481" t="s">
        <v>374</v>
      </c>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c r="AD83" s="481"/>
      <c r="AE83" s="481"/>
      <c r="AF83" s="481"/>
      <c r="AG83" s="481"/>
      <c r="AH83" s="481"/>
      <c r="AI83" s="481"/>
      <c r="AJ83" s="481"/>
      <c r="AK83" s="481"/>
      <c r="AL83" s="481"/>
    </row>
    <row r="84" spans="1:46" s="11" customFormat="1" ht="19.5" thickBot="1">
      <c r="A84" s="481" t="s">
        <v>312</v>
      </c>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c r="AA84" s="481"/>
      <c r="AB84" s="481"/>
      <c r="AC84" s="481"/>
      <c r="AD84" s="481"/>
      <c r="AE84" s="481"/>
      <c r="AF84" s="481"/>
      <c r="AG84" s="481"/>
      <c r="AH84" s="481"/>
      <c r="AI84" s="481"/>
      <c r="AJ84" s="481"/>
      <c r="AK84" s="481"/>
      <c r="AL84" s="481"/>
      <c r="AM84" s="109"/>
    </row>
    <row r="85" spans="1:46" s="11" customFormat="1">
      <c r="A85" s="577" t="s">
        <v>59</v>
      </c>
      <c r="B85" s="578"/>
      <c r="C85" s="578"/>
      <c r="D85" s="578"/>
      <c r="E85" s="578"/>
      <c r="F85" s="578"/>
      <c r="G85" s="578"/>
      <c r="H85" s="578"/>
      <c r="I85" s="579"/>
      <c r="J85" s="580">
        <f>注文フォーム!D66</f>
        <v>0</v>
      </c>
      <c r="K85" s="581"/>
      <c r="L85" s="581"/>
      <c r="M85" s="581"/>
      <c r="N85" s="581"/>
      <c r="O85" s="581"/>
      <c r="P85" s="581"/>
      <c r="Q85" s="581"/>
      <c r="R85" s="581"/>
      <c r="S85" s="581"/>
      <c r="T85" s="581"/>
      <c r="U85" s="581"/>
      <c r="V85" s="581"/>
      <c r="W85" s="581"/>
      <c r="X85" s="581"/>
      <c r="Y85" s="581"/>
      <c r="Z85" s="581"/>
      <c r="AA85" s="581"/>
      <c r="AB85" s="581"/>
      <c r="AC85" s="581"/>
      <c r="AD85" s="581"/>
      <c r="AE85" s="581"/>
      <c r="AF85" s="581"/>
      <c r="AG85" s="581"/>
      <c r="AH85" s="581"/>
      <c r="AI85" s="581"/>
      <c r="AJ85" s="581"/>
      <c r="AK85" s="581"/>
      <c r="AL85" s="581"/>
      <c r="AM85" s="582"/>
    </row>
    <row r="86" spans="1:46" s="11" customFormat="1">
      <c r="A86" s="583" t="s">
        <v>60</v>
      </c>
      <c r="B86" s="584"/>
      <c r="C86" s="584"/>
      <c r="D86" s="584"/>
      <c r="E86" s="584"/>
      <c r="F86" s="584"/>
      <c r="G86" s="584"/>
      <c r="H86" s="584"/>
      <c r="I86" s="536"/>
      <c r="J86" s="585">
        <f>注文フォーム!Z66</f>
        <v>0</v>
      </c>
      <c r="K86" s="561"/>
      <c r="L86" s="561"/>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2"/>
    </row>
    <row r="87" spans="1:46" s="11" customFormat="1">
      <c r="A87" s="583" t="s">
        <v>61</v>
      </c>
      <c r="B87" s="584"/>
      <c r="C87" s="584"/>
      <c r="D87" s="584"/>
      <c r="E87" s="584"/>
      <c r="F87" s="584"/>
      <c r="G87" s="584"/>
      <c r="H87" s="584"/>
      <c r="I87" s="536"/>
      <c r="J87" s="586">
        <f>注文フォーム!R66</f>
        <v>0</v>
      </c>
      <c r="K87" s="587"/>
      <c r="L87" s="587"/>
      <c r="M87" s="587"/>
      <c r="N87" s="587"/>
      <c r="O87" s="587"/>
      <c r="P87" s="587"/>
      <c r="Q87" s="587"/>
      <c r="R87" s="587"/>
      <c r="S87" s="587"/>
      <c r="T87" s="587"/>
      <c r="U87" s="587"/>
      <c r="V87" s="587"/>
      <c r="W87" s="587"/>
      <c r="X87" s="587"/>
      <c r="Y87" s="587"/>
      <c r="Z87" s="587"/>
      <c r="AA87" s="587"/>
      <c r="AB87" s="587"/>
      <c r="AC87" s="587"/>
      <c r="AD87" s="587"/>
      <c r="AE87" s="587"/>
      <c r="AF87" s="587"/>
      <c r="AG87" s="587"/>
      <c r="AH87" s="587"/>
      <c r="AI87" s="587"/>
      <c r="AJ87" s="587"/>
      <c r="AK87" s="587"/>
      <c r="AL87" s="587"/>
      <c r="AM87" s="588"/>
    </row>
    <row r="88" spans="1:46" s="11" customFormat="1" ht="19.5" thickBot="1">
      <c r="A88" s="589" t="s">
        <v>62</v>
      </c>
      <c r="B88" s="590"/>
      <c r="C88" s="590"/>
      <c r="D88" s="590"/>
      <c r="E88" s="590"/>
      <c r="F88" s="590"/>
      <c r="G88" s="590"/>
      <c r="H88" s="590"/>
      <c r="I88" s="591"/>
      <c r="J88" s="592" t="s">
        <v>63</v>
      </c>
      <c r="K88" s="593"/>
      <c r="L88" s="593"/>
      <c r="M88" s="593"/>
      <c r="N88" s="593"/>
      <c r="O88" s="593"/>
      <c r="P88" s="593"/>
      <c r="Q88" s="593"/>
      <c r="R88" s="593"/>
      <c r="S88" s="593"/>
      <c r="T88" s="593"/>
      <c r="U88" s="593"/>
      <c r="V88" s="593"/>
      <c r="W88" s="593"/>
      <c r="X88" s="593"/>
      <c r="Y88" s="593"/>
      <c r="Z88" s="593"/>
      <c r="AA88" s="593"/>
      <c r="AB88" s="593"/>
      <c r="AC88" s="593"/>
      <c r="AD88" s="593"/>
      <c r="AE88" s="593"/>
      <c r="AF88" s="593"/>
      <c r="AG88" s="593"/>
      <c r="AH88" s="593"/>
      <c r="AI88" s="593"/>
      <c r="AJ88" s="593"/>
      <c r="AK88" s="593"/>
      <c r="AL88" s="593"/>
      <c r="AM88" s="594"/>
    </row>
    <row r="89" spans="1:46" s="11" customFormat="1" ht="19.5" thickBot="1">
      <c r="A89" s="12"/>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4"/>
    </row>
    <row r="90" spans="1:46">
      <c r="A90" s="529" t="s">
        <v>64</v>
      </c>
      <c r="B90" s="530"/>
      <c r="C90" s="530"/>
      <c r="D90" s="530"/>
      <c r="E90" s="530"/>
      <c r="F90" s="530"/>
      <c r="G90" s="530"/>
      <c r="H90" s="530"/>
      <c r="I90" s="530"/>
      <c r="J90" s="530"/>
      <c r="K90" s="530"/>
      <c r="L90" s="530"/>
      <c r="M90" s="530"/>
      <c r="N90" s="530"/>
      <c r="O90" s="530"/>
      <c r="P90" s="530"/>
      <c r="Q90" s="530"/>
      <c r="R90" s="530"/>
      <c r="S90" s="530"/>
      <c r="T90" s="530"/>
      <c r="U90" s="530"/>
      <c r="V90" s="530"/>
      <c r="W90" s="530"/>
      <c r="X90" s="530"/>
      <c r="Y90" s="530"/>
      <c r="Z90" s="530"/>
      <c r="AA90" s="530"/>
      <c r="AB90" s="530"/>
      <c r="AC90" s="530"/>
      <c r="AD90" s="530"/>
      <c r="AE90" s="530"/>
      <c r="AF90" s="529" t="s">
        <v>65</v>
      </c>
      <c r="AG90" s="530"/>
      <c r="AH90" s="530"/>
      <c r="AI90" s="530"/>
      <c r="AJ90" s="530"/>
      <c r="AK90" s="530"/>
      <c r="AL90" s="530"/>
      <c r="AM90" s="531"/>
    </row>
    <row r="91" spans="1:46">
      <c r="A91" s="583" t="s">
        <v>66</v>
      </c>
      <c r="B91" s="584"/>
      <c r="C91" s="584" t="s">
        <v>67</v>
      </c>
      <c r="D91" s="584"/>
      <c r="E91" s="584"/>
      <c r="F91" s="584" t="s">
        <v>68</v>
      </c>
      <c r="G91" s="584"/>
      <c r="H91" s="584"/>
      <c r="I91" s="584"/>
      <c r="J91" s="584"/>
      <c r="K91" s="584"/>
      <c r="L91" s="584" t="s">
        <v>69</v>
      </c>
      <c r="M91" s="584"/>
      <c r="N91" s="584"/>
      <c r="O91" s="584"/>
      <c r="P91" s="584"/>
      <c r="Q91" s="584"/>
      <c r="R91" s="536" t="s">
        <v>70</v>
      </c>
      <c r="S91" s="515"/>
      <c r="T91" s="515"/>
      <c r="U91" s="515"/>
      <c r="V91" s="515"/>
      <c r="W91" s="515"/>
      <c r="X91" s="515"/>
      <c r="Y91" s="515"/>
      <c r="Z91" s="515"/>
      <c r="AA91" s="515"/>
      <c r="AB91" s="515"/>
      <c r="AC91" s="515"/>
      <c r="AD91" s="515"/>
      <c r="AE91" s="516"/>
      <c r="AF91" s="532"/>
      <c r="AG91" s="533"/>
      <c r="AH91" s="533"/>
      <c r="AI91" s="533"/>
      <c r="AJ91" s="533"/>
      <c r="AK91" s="533"/>
      <c r="AL91" s="533"/>
      <c r="AM91" s="534"/>
    </row>
    <row r="92" spans="1:46" ht="16.5" customHeight="1">
      <c r="A92" s="566">
        <v>1</v>
      </c>
      <c r="B92" s="567"/>
      <c r="C92" s="570" t="s">
        <v>254</v>
      </c>
      <c r="D92" s="567"/>
      <c r="E92" s="567"/>
      <c r="F92" s="567"/>
      <c r="G92" s="567"/>
      <c r="H92" s="567"/>
      <c r="I92" s="567"/>
      <c r="J92" s="567"/>
      <c r="K92" s="567"/>
      <c r="L92" s="567"/>
      <c r="M92" s="567"/>
      <c r="N92" s="567"/>
      <c r="O92" s="567"/>
      <c r="P92" s="567"/>
      <c r="Q92" s="567"/>
      <c r="R92" s="487" t="s">
        <v>71</v>
      </c>
      <c r="S92" s="488"/>
      <c r="T92" s="488"/>
      <c r="U92" s="488"/>
      <c r="V92" s="488"/>
      <c r="W92" s="488"/>
      <c r="X92" s="488"/>
      <c r="Y92" s="488"/>
      <c r="Z92" s="488"/>
      <c r="AA92" s="488"/>
      <c r="AB92" s="488"/>
      <c r="AC92" s="488"/>
      <c r="AD92" s="488"/>
      <c r="AE92" s="488"/>
      <c r="AF92" s="548"/>
      <c r="AG92" s="549"/>
      <c r="AH92" s="549"/>
      <c r="AI92" s="549"/>
      <c r="AJ92" s="549"/>
      <c r="AK92" s="549"/>
      <c r="AL92" s="549"/>
      <c r="AM92" s="550"/>
    </row>
    <row r="93" spans="1:46" ht="16.5" customHeight="1">
      <c r="A93" s="566">
        <v>2</v>
      </c>
      <c r="B93" s="567"/>
      <c r="C93" s="570" t="s">
        <v>254</v>
      </c>
      <c r="D93" s="570"/>
      <c r="E93" s="570"/>
      <c r="F93" s="567"/>
      <c r="G93" s="567"/>
      <c r="H93" s="567"/>
      <c r="I93" s="567"/>
      <c r="J93" s="567"/>
      <c r="K93" s="567"/>
      <c r="L93" s="567"/>
      <c r="M93" s="567"/>
      <c r="N93" s="567"/>
      <c r="O93" s="567"/>
      <c r="P93" s="567"/>
      <c r="Q93" s="567"/>
      <c r="R93" s="487" t="s">
        <v>71</v>
      </c>
      <c r="S93" s="488"/>
      <c r="T93" s="488"/>
      <c r="U93" s="488"/>
      <c r="V93" s="488"/>
      <c r="W93" s="488"/>
      <c r="X93" s="488"/>
      <c r="Y93" s="488"/>
      <c r="Z93" s="488"/>
      <c r="AA93" s="488"/>
      <c r="AB93" s="488"/>
      <c r="AC93" s="488"/>
      <c r="AD93" s="488"/>
      <c r="AE93" s="488"/>
      <c r="AF93" s="548"/>
      <c r="AG93" s="549"/>
      <c r="AH93" s="549"/>
      <c r="AI93" s="549"/>
      <c r="AJ93" s="549"/>
      <c r="AK93" s="549"/>
      <c r="AL93" s="549"/>
      <c r="AM93" s="550"/>
    </row>
    <row r="94" spans="1:46" ht="16.5" customHeight="1">
      <c r="A94" s="566">
        <v>3</v>
      </c>
      <c r="B94" s="567"/>
      <c r="C94" s="570" t="s">
        <v>71</v>
      </c>
      <c r="D94" s="570"/>
      <c r="E94" s="570"/>
      <c r="F94" s="567"/>
      <c r="G94" s="567"/>
      <c r="H94" s="567"/>
      <c r="I94" s="567"/>
      <c r="J94" s="567"/>
      <c r="K94" s="567"/>
      <c r="L94" s="567"/>
      <c r="M94" s="567"/>
      <c r="N94" s="567"/>
      <c r="O94" s="567"/>
      <c r="P94" s="567"/>
      <c r="Q94" s="567"/>
      <c r="R94" s="487" t="s">
        <v>71</v>
      </c>
      <c r="S94" s="488"/>
      <c r="T94" s="488"/>
      <c r="U94" s="488"/>
      <c r="V94" s="488"/>
      <c r="W94" s="488"/>
      <c r="X94" s="488"/>
      <c r="Y94" s="488"/>
      <c r="Z94" s="488"/>
      <c r="AA94" s="488"/>
      <c r="AB94" s="488"/>
      <c r="AC94" s="488"/>
      <c r="AD94" s="488"/>
      <c r="AE94" s="488"/>
      <c r="AF94" s="548"/>
      <c r="AG94" s="549"/>
      <c r="AH94" s="549"/>
      <c r="AI94" s="549"/>
      <c r="AJ94" s="549"/>
      <c r="AK94" s="549"/>
      <c r="AL94" s="549"/>
      <c r="AM94" s="550"/>
    </row>
    <row r="95" spans="1:46" ht="16.5" customHeight="1">
      <c r="A95" s="566">
        <v>4</v>
      </c>
      <c r="B95" s="567"/>
      <c r="C95" s="570" t="s">
        <v>71</v>
      </c>
      <c r="D95" s="570"/>
      <c r="E95" s="570"/>
      <c r="F95" s="567"/>
      <c r="G95" s="567"/>
      <c r="H95" s="567"/>
      <c r="I95" s="567"/>
      <c r="J95" s="567"/>
      <c r="K95" s="567"/>
      <c r="L95" s="567"/>
      <c r="M95" s="567"/>
      <c r="N95" s="567"/>
      <c r="O95" s="567"/>
      <c r="P95" s="567"/>
      <c r="Q95" s="567"/>
      <c r="R95" s="487" t="s">
        <v>71</v>
      </c>
      <c r="S95" s="488"/>
      <c r="T95" s="488"/>
      <c r="U95" s="488"/>
      <c r="V95" s="488"/>
      <c r="W95" s="488"/>
      <c r="X95" s="488"/>
      <c r="Y95" s="488"/>
      <c r="Z95" s="488"/>
      <c r="AA95" s="488"/>
      <c r="AB95" s="488"/>
      <c r="AC95" s="488"/>
      <c r="AD95" s="488"/>
      <c r="AE95" s="488"/>
      <c r="AF95" s="548"/>
      <c r="AG95" s="549"/>
      <c r="AH95" s="549"/>
      <c r="AI95" s="549"/>
      <c r="AJ95" s="549"/>
      <c r="AK95" s="549"/>
      <c r="AL95" s="549"/>
      <c r="AM95" s="550"/>
    </row>
    <row r="96" spans="1:46" ht="16.5" customHeight="1" thickBot="1">
      <c r="A96" s="574">
        <v>5</v>
      </c>
      <c r="B96" s="575"/>
      <c r="C96" s="576" t="s">
        <v>71</v>
      </c>
      <c r="D96" s="576"/>
      <c r="E96" s="576"/>
      <c r="F96" s="575"/>
      <c r="G96" s="575"/>
      <c r="H96" s="575"/>
      <c r="I96" s="575"/>
      <c r="J96" s="575"/>
      <c r="K96" s="575"/>
      <c r="L96" s="575"/>
      <c r="M96" s="575"/>
      <c r="N96" s="575"/>
      <c r="O96" s="575"/>
      <c r="P96" s="575"/>
      <c r="Q96" s="575"/>
      <c r="R96" s="487" t="s">
        <v>71</v>
      </c>
      <c r="S96" s="488"/>
      <c r="T96" s="488"/>
      <c r="U96" s="488"/>
      <c r="V96" s="488"/>
      <c r="W96" s="488"/>
      <c r="X96" s="488"/>
      <c r="Y96" s="488"/>
      <c r="Z96" s="488"/>
      <c r="AA96" s="488"/>
      <c r="AB96" s="488"/>
      <c r="AC96" s="488"/>
      <c r="AD96" s="488"/>
      <c r="AE96" s="488"/>
      <c r="AF96" s="551"/>
      <c r="AG96" s="552"/>
      <c r="AH96" s="552"/>
      <c r="AI96" s="552"/>
      <c r="AJ96" s="552"/>
      <c r="AK96" s="552"/>
      <c r="AL96" s="552"/>
      <c r="AM96" s="553"/>
      <c r="AT96" s="15"/>
    </row>
    <row r="97" spans="1:39" ht="19.5" thickBot="1">
      <c r="A97" s="529" t="s">
        <v>72</v>
      </c>
      <c r="B97" s="530"/>
      <c r="C97" s="530"/>
      <c r="D97" s="530"/>
      <c r="E97" s="530"/>
      <c r="F97" s="530"/>
      <c r="G97" s="530"/>
      <c r="H97" s="530"/>
      <c r="I97" s="530"/>
      <c r="J97" s="530"/>
      <c r="K97" s="530"/>
      <c r="L97" s="530"/>
      <c r="M97" s="530"/>
      <c r="N97" s="530"/>
      <c r="O97" s="530"/>
      <c r="P97" s="530"/>
      <c r="Q97" s="530"/>
      <c r="R97" s="530"/>
      <c r="S97" s="530"/>
      <c r="T97" s="530"/>
      <c r="U97" s="530"/>
      <c r="V97" s="530"/>
      <c r="W97" s="530"/>
      <c r="X97" s="530"/>
      <c r="Y97" s="530"/>
      <c r="Z97" s="530"/>
      <c r="AA97" s="530"/>
      <c r="AB97" s="530"/>
      <c r="AC97" s="530"/>
      <c r="AD97" s="530"/>
      <c r="AE97" s="530"/>
      <c r="AF97" s="530"/>
      <c r="AG97" s="530"/>
      <c r="AH97" s="530"/>
      <c r="AI97" s="530"/>
      <c r="AJ97" s="530"/>
      <c r="AK97" s="530"/>
      <c r="AL97" s="530"/>
      <c r="AM97" s="531"/>
    </row>
    <row r="98" spans="1:39">
      <c r="A98" s="571" t="s">
        <v>73</v>
      </c>
      <c r="B98" s="572"/>
      <c r="C98" s="572"/>
      <c r="D98" s="572"/>
      <c r="E98" s="572"/>
      <c r="F98" s="572"/>
      <c r="G98" s="572"/>
      <c r="H98" s="572"/>
      <c r="I98" s="572"/>
      <c r="J98" s="572"/>
      <c r="K98" s="572"/>
      <c r="L98" s="572" t="s">
        <v>74</v>
      </c>
      <c r="M98" s="572"/>
      <c r="N98" s="572"/>
      <c r="O98" s="572"/>
      <c r="P98" s="572"/>
      <c r="Q98" s="572"/>
      <c r="R98" s="572"/>
      <c r="S98" s="572"/>
      <c r="T98" s="572"/>
      <c r="U98" s="572"/>
      <c r="V98" s="572"/>
      <c r="W98" s="572"/>
      <c r="X98" s="572"/>
      <c r="Y98" s="572"/>
      <c r="Z98" s="572" t="s">
        <v>75</v>
      </c>
      <c r="AA98" s="572"/>
      <c r="AB98" s="572"/>
      <c r="AC98" s="572"/>
      <c r="AD98" s="572"/>
      <c r="AE98" s="572"/>
      <c r="AF98" s="572"/>
      <c r="AG98" s="572"/>
      <c r="AH98" s="572"/>
      <c r="AI98" s="572"/>
      <c r="AJ98" s="572"/>
      <c r="AK98" s="572"/>
      <c r="AL98" s="572"/>
      <c r="AM98" s="573"/>
    </row>
    <row r="99" spans="1:39" ht="9.75" customHeight="1">
      <c r="A99" s="566"/>
      <c r="B99" s="567"/>
      <c r="C99" s="567"/>
      <c r="D99" s="567"/>
      <c r="E99" s="567"/>
      <c r="F99" s="567"/>
      <c r="G99" s="567"/>
      <c r="H99" s="567"/>
      <c r="I99" s="567"/>
      <c r="J99" s="567"/>
      <c r="K99" s="567"/>
      <c r="L99" s="123"/>
      <c r="M99" s="117"/>
      <c r="N99" s="117"/>
      <c r="O99" s="117"/>
      <c r="P99" s="117"/>
      <c r="Q99" s="117"/>
      <c r="R99" s="117"/>
      <c r="S99" s="117"/>
      <c r="T99" s="117"/>
      <c r="U99" s="117"/>
      <c r="V99" s="117"/>
      <c r="W99" s="117"/>
      <c r="X99" s="117"/>
      <c r="Y99" s="124"/>
      <c r="Z99" s="123"/>
      <c r="AA99" s="117"/>
      <c r="AB99" s="117"/>
      <c r="AC99" s="117"/>
      <c r="AD99" s="117"/>
      <c r="AE99" s="117"/>
      <c r="AF99" s="117"/>
      <c r="AG99" s="117"/>
      <c r="AH99" s="117"/>
      <c r="AI99" s="117"/>
      <c r="AJ99" s="117"/>
      <c r="AK99" s="117"/>
      <c r="AL99" s="117"/>
      <c r="AM99" s="118"/>
    </row>
    <row r="100" spans="1:39" ht="9.75" customHeight="1">
      <c r="A100" s="566"/>
      <c r="B100" s="567"/>
      <c r="C100" s="567"/>
      <c r="D100" s="567"/>
      <c r="E100" s="567"/>
      <c r="F100" s="567"/>
      <c r="G100" s="567"/>
      <c r="H100" s="567"/>
      <c r="I100" s="567"/>
      <c r="J100" s="567"/>
      <c r="K100" s="567"/>
      <c r="L100" s="125"/>
      <c r="N100" s="497"/>
      <c r="O100" s="497"/>
      <c r="P100" s="497"/>
      <c r="Q100" s="497"/>
      <c r="R100" s="497"/>
      <c r="S100" s="497"/>
      <c r="T100" s="497"/>
      <c r="U100" s="497"/>
      <c r="V100" s="497"/>
      <c r="W100" s="497"/>
      <c r="Y100" s="126"/>
      <c r="Z100" s="125"/>
      <c r="AB100" s="497"/>
      <c r="AC100" s="497"/>
      <c r="AD100" s="497"/>
      <c r="AE100" s="497"/>
      <c r="AF100" s="497"/>
      <c r="AG100" s="497"/>
      <c r="AH100" s="497"/>
      <c r="AI100" s="497"/>
      <c r="AJ100" s="497"/>
      <c r="AK100" s="497"/>
      <c r="AM100" s="120"/>
    </row>
    <row r="101" spans="1:39" ht="9.75" customHeight="1">
      <c r="A101" s="566"/>
      <c r="B101" s="567"/>
      <c r="C101" s="567"/>
      <c r="D101" s="567"/>
      <c r="E101" s="567"/>
      <c r="F101" s="567"/>
      <c r="G101" s="567"/>
      <c r="H101" s="567"/>
      <c r="I101" s="567"/>
      <c r="J101" s="567"/>
      <c r="K101" s="567"/>
      <c r="L101" s="125"/>
      <c r="N101" s="497"/>
      <c r="O101" s="497"/>
      <c r="P101" s="497"/>
      <c r="Q101" s="497"/>
      <c r="R101" s="497"/>
      <c r="S101" s="497"/>
      <c r="T101" s="497"/>
      <c r="U101" s="497"/>
      <c r="V101" s="497"/>
      <c r="W101" s="497"/>
      <c r="Y101" s="126"/>
      <c r="Z101" s="125"/>
      <c r="AB101" s="497"/>
      <c r="AC101" s="497"/>
      <c r="AD101" s="497"/>
      <c r="AE101" s="497"/>
      <c r="AF101" s="497"/>
      <c r="AG101" s="497"/>
      <c r="AH101" s="497"/>
      <c r="AI101" s="497"/>
      <c r="AJ101" s="497"/>
      <c r="AK101" s="497"/>
      <c r="AM101" s="120"/>
    </row>
    <row r="102" spans="1:39" ht="9.75" customHeight="1">
      <c r="A102" s="566"/>
      <c r="B102" s="567"/>
      <c r="C102" s="567"/>
      <c r="D102" s="567"/>
      <c r="E102" s="567"/>
      <c r="F102" s="567"/>
      <c r="G102" s="567"/>
      <c r="H102" s="567"/>
      <c r="I102" s="567"/>
      <c r="J102" s="567"/>
      <c r="K102" s="567"/>
      <c r="L102" s="125"/>
      <c r="N102" s="497"/>
      <c r="O102" s="497"/>
      <c r="P102" s="497"/>
      <c r="Q102" s="497"/>
      <c r="R102" s="497"/>
      <c r="S102" s="497"/>
      <c r="T102" s="497"/>
      <c r="U102" s="497"/>
      <c r="V102" s="497"/>
      <c r="W102" s="497"/>
      <c r="Y102" s="126"/>
      <c r="Z102" s="125"/>
      <c r="AB102" s="497"/>
      <c r="AC102" s="497"/>
      <c r="AD102" s="497"/>
      <c r="AE102" s="497"/>
      <c r="AF102" s="497"/>
      <c r="AG102" s="497"/>
      <c r="AH102" s="497"/>
      <c r="AI102" s="497"/>
      <c r="AJ102" s="497"/>
      <c r="AK102" s="497"/>
      <c r="AM102" s="120"/>
    </row>
    <row r="103" spans="1:39" ht="9.75" customHeight="1">
      <c r="A103" s="566"/>
      <c r="B103" s="567"/>
      <c r="C103" s="567"/>
      <c r="D103" s="567"/>
      <c r="E103" s="567"/>
      <c r="F103" s="567"/>
      <c r="G103" s="567"/>
      <c r="H103" s="567"/>
      <c r="I103" s="567"/>
      <c r="J103" s="567"/>
      <c r="K103" s="567"/>
      <c r="L103" s="125"/>
      <c r="N103" s="497"/>
      <c r="O103" s="497"/>
      <c r="P103" s="497"/>
      <c r="Q103" s="497"/>
      <c r="R103" s="497"/>
      <c r="S103" s="497"/>
      <c r="T103" s="497"/>
      <c r="U103" s="497"/>
      <c r="V103" s="497"/>
      <c r="W103" s="497"/>
      <c r="Y103" s="126"/>
      <c r="Z103" s="125"/>
      <c r="AB103" s="497"/>
      <c r="AC103" s="497"/>
      <c r="AD103" s="497"/>
      <c r="AE103" s="497"/>
      <c r="AF103" s="497"/>
      <c r="AG103" s="497"/>
      <c r="AH103" s="497"/>
      <c r="AI103" s="497"/>
      <c r="AJ103" s="497"/>
      <c r="AK103" s="497"/>
      <c r="AM103" s="120"/>
    </row>
    <row r="104" spans="1:39" ht="9.75" customHeight="1">
      <c r="A104" s="566"/>
      <c r="B104" s="567"/>
      <c r="C104" s="567"/>
      <c r="D104" s="567"/>
      <c r="E104" s="567"/>
      <c r="F104" s="567"/>
      <c r="G104" s="567"/>
      <c r="H104" s="567"/>
      <c r="I104" s="567"/>
      <c r="J104" s="567"/>
      <c r="K104" s="567"/>
      <c r="L104" s="125"/>
      <c r="N104" s="497"/>
      <c r="O104" s="497"/>
      <c r="P104" s="497"/>
      <c r="Q104" s="497"/>
      <c r="R104" s="497"/>
      <c r="S104" s="497"/>
      <c r="T104" s="497"/>
      <c r="U104" s="497"/>
      <c r="V104" s="497"/>
      <c r="W104" s="497"/>
      <c r="Y104" s="126"/>
      <c r="Z104" s="125"/>
      <c r="AB104" s="497"/>
      <c r="AC104" s="497"/>
      <c r="AD104" s="497"/>
      <c r="AE104" s="497"/>
      <c r="AF104" s="497"/>
      <c r="AG104" s="497"/>
      <c r="AH104" s="497"/>
      <c r="AI104" s="497"/>
      <c r="AJ104" s="497"/>
      <c r="AK104" s="497"/>
      <c r="AM104" s="120"/>
    </row>
    <row r="105" spans="1:39" ht="9.75" customHeight="1">
      <c r="A105" s="566"/>
      <c r="B105" s="567"/>
      <c r="C105" s="567"/>
      <c r="D105" s="567"/>
      <c r="E105" s="567"/>
      <c r="F105" s="567"/>
      <c r="G105" s="567"/>
      <c r="H105" s="567"/>
      <c r="I105" s="567"/>
      <c r="J105" s="567"/>
      <c r="K105" s="567"/>
      <c r="L105" s="125"/>
      <c r="N105" s="497"/>
      <c r="O105" s="497"/>
      <c r="P105" s="497"/>
      <c r="Q105" s="497"/>
      <c r="R105" s="497"/>
      <c r="S105" s="497"/>
      <c r="T105" s="497"/>
      <c r="U105" s="497"/>
      <c r="V105" s="497"/>
      <c r="W105" s="497"/>
      <c r="Y105" s="126"/>
      <c r="Z105" s="125"/>
      <c r="AB105" s="497"/>
      <c r="AC105" s="497"/>
      <c r="AD105" s="497"/>
      <c r="AE105" s="497"/>
      <c r="AF105" s="497"/>
      <c r="AG105" s="497"/>
      <c r="AH105" s="497"/>
      <c r="AI105" s="497"/>
      <c r="AJ105" s="497"/>
      <c r="AK105" s="497"/>
      <c r="AM105" s="120"/>
    </row>
    <row r="106" spans="1:39" ht="9.75" customHeight="1">
      <c r="A106" s="566"/>
      <c r="B106" s="567"/>
      <c r="C106" s="567"/>
      <c r="D106" s="567"/>
      <c r="E106" s="567"/>
      <c r="F106" s="567"/>
      <c r="G106" s="567"/>
      <c r="H106" s="567"/>
      <c r="I106" s="567"/>
      <c r="J106" s="567"/>
      <c r="K106" s="567"/>
      <c r="L106" s="125"/>
      <c r="N106" s="497"/>
      <c r="O106" s="497"/>
      <c r="P106" s="497"/>
      <c r="Q106" s="497"/>
      <c r="R106" s="497"/>
      <c r="S106" s="497"/>
      <c r="T106" s="497"/>
      <c r="U106" s="497"/>
      <c r="V106" s="497"/>
      <c r="W106" s="497"/>
      <c r="Y106" s="126"/>
      <c r="Z106" s="125"/>
      <c r="AB106" s="497"/>
      <c r="AC106" s="497"/>
      <c r="AD106" s="497"/>
      <c r="AE106" s="497"/>
      <c r="AF106" s="497"/>
      <c r="AG106" s="497"/>
      <c r="AH106" s="497"/>
      <c r="AI106" s="497"/>
      <c r="AJ106" s="497"/>
      <c r="AK106" s="497"/>
      <c r="AM106" s="120"/>
    </row>
    <row r="107" spans="1:39" ht="9.75" customHeight="1">
      <c r="A107" s="566"/>
      <c r="B107" s="567"/>
      <c r="C107" s="567"/>
      <c r="D107" s="567"/>
      <c r="E107" s="567"/>
      <c r="F107" s="567"/>
      <c r="G107" s="567"/>
      <c r="H107" s="567"/>
      <c r="I107" s="567"/>
      <c r="J107" s="567"/>
      <c r="K107" s="567"/>
      <c r="L107" s="125"/>
      <c r="N107" s="497"/>
      <c r="O107" s="497"/>
      <c r="P107" s="497"/>
      <c r="Q107" s="497"/>
      <c r="R107" s="497"/>
      <c r="S107" s="497"/>
      <c r="T107" s="497"/>
      <c r="U107" s="497"/>
      <c r="V107" s="497"/>
      <c r="W107" s="497"/>
      <c r="Y107" s="126"/>
      <c r="Z107" s="125"/>
      <c r="AB107" s="497"/>
      <c r="AC107" s="497"/>
      <c r="AD107" s="497"/>
      <c r="AE107" s="497"/>
      <c r="AF107" s="497"/>
      <c r="AG107" s="497"/>
      <c r="AH107" s="497"/>
      <c r="AI107" s="497"/>
      <c r="AJ107" s="497"/>
      <c r="AK107" s="497"/>
      <c r="AM107" s="120"/>
    </row>
    <row r="108" spans="1:39" ht="9.75" customHeight="1">
      <c r="A108" s="566"/>
      <c r="B108" s="567"/>
      <c r="C108" s="567"/>
      <c r="D108" s="567"/>
      <c r="E108" s="567"/>
      <c r="F108" s="567"/>
      <c r="G108" s="567"/>
      <c r="H108" s="567"/>
      <c r="I108" s="567"/>
      <c r="J108" s="567"/>
      <c r="K108" s="567"/>
      <c r="L108" s="125"/>
      <c r="N108" s="497"/>
      <c r="O108" s="497"/>
      <c r="P108" s="497"/>
      <c r="Q108" s="497"/>
      <c r="R108" s="497"/>
      <c r="S108" s="497"/>
      <c r="T108" s="497"/>
      <c r="U108" s="497"/>
      <c r="V108" s="497"/>
      <c r="W108" s="497"/>
      <c r="Y108" s="126"/>
      <c r="Z108" s="125"/>
      <c r="AB108" s="497"/>
      <c r="AC108" s="497"/>
      <c r="AD108" s="497"/>
      <c r="AE108" s="497"/>
      <c r="AF108" s="497"/>
      <c r="AG108" s="497"/>
      <c r="AH108" s="497"/>
      <c r="AI108" s="497"/>
      <c r="AJ108" s="497"/>
      <c r="AK108" s="497"/>
      <c r="AM108" s="120"/>
    </row>
    <row r="109" spans="1:39" ht="9.75" customHeight="1">
      <c r="A109" s="566"/>
      <c r="B109" s="567"/>
      <c r="C109" s="567"/>
      <c r="D109" s="567"/>
      <c r="E109" s="567"/>
      <c r="F109" s="567"/>
      <c r="G109" s="567"/>
      <c r="H109" s="567"/>
      <c r="I109" s="567"/>
      <c r="J109" s="567"/>
      <c r="K109" s="567"/>
      <c r="L109" s="125"/>
      <c r="N109" s="497"/>
      <c r="O109" s="497"/>
      <c r="P109" s="497"/>
      <c r="Q109" s="497"/>
      <c r="R109" s="497"/>
      <c r="S109" s="497"/>
      <c r="T109" s="497"/>
      <c r="U109" s="497"/>
      <c r="V109" s="497"/>
      <c r="W109" s="497"/>
      <c r="Y109" s="126"/>
      <c r="Z109" s="125"/>
      <c r="AB109" s="497"/>
      <c r="AC109" s="497"/>
      <c r="AD109" s="497"/>
      <c r="AE109" s="497"/>
      <c r="AF109" s="497"/>
      <c r="AG109" s="497"/>
      <c r="AH109" s="497"/>
      <c r="AI109" s="497"/>
      <c r="AJ109" s="497"/>
      <c r="AK109" s="497"/>
      <c r="AM109" s="120"/>
    </row>
    <row r="110" spans="1:39" s="9" customFormat="1" ht="9.75" customHeight="1">
      <c r="A110" s="566"/>
      <c r="B110" s="567"/>
      <c r="C110" s="567"/>
      <c r="D110" s="567"/>
      <c r="E110" s="567"/>
      <c r="F110" s="567"/>
      <c r="G110" s="567"/>
      <c r="H110" s="567"/>
      <c r="I110" s="567"/>
      <c r="J110" s="567"/>
      <c r="K110" s="567"/>
      <c r="L110" s="127"/>
      <c r="M110" s="128"/>
      <c r="N110" s="128"/>
      <c r="O110" s="128"/>
      <c r="P110" s="128"/>
      <c r="Q110" s="128"/>
      <c r="R110" s="128"/>
      <c r="S110" s="128"/>
      <c r="T110" s="128"/>
      <c r="U110" s="128"/>
      <c r="V110" s="128"/>
      <c r="W110" s="128"/>
      <c r="X110" s="128"/>
      <c r="Y110" s="129"/>
      <c r="Z110" s="127"/>
      <c r="AA110" s="128"/>
      <c r="AB110" s="128"/>
      <c r="AC110" s="128"/>
      <c r="AD110" s="128"/>
      <c r="AE110" s="128"/>
      <c r="AF110" s="128"/>
      <c r="AG110" s="128"/>
      <c r="AH110" s="128"/>
      <c r="AI110" s="128"/>
      <c r="AJ110" s="128"/>
      <c r="AK110" s="128"/>
      <c r="AL110" s="128"/>
      <c r="AM110" s="130"/>
    </row>
    <row r="111" spans="1:39" ht="9.75" customHeight="1">
      <c r="A111" s="566"/>
      <c r="B111" s="567"/>
      <c r="C111" s="567"/>
      <c r="D111" s="567"/>
      <c r="E111" s="567"/>
      <c r="F111" s="567"/>
      <c r="G111" s="567"/>
      <c r="H111" s="567"/>
      <c r="I111" s="567"/>
      <c r="J111" s="567"/>
      <c r="K111" s="567"/>
      <c r="L111" s="123"/>
      <c r="M111" s="117"/>
      <c r="N111" s="117"/>
      <c r="O111" s="117"/>
      <c r="P111" s="117"/>
      <c r="Q111" s="117"/>
      <c r="R111" s="117"/>
      <c r="S111" s="117"/>
      <c r="T111" s="117"/>
      <c r="U111" s="117"/>
      <c r="V111" s="117"/>
      <c r="W111" s="117"/>
      <c r="X111" s="117"/>
      <c r="Y111" s="124"/>
      <c r="Z111" s="123"/>
      <c r="AA111" s="117"/>
      <c r="AB111" s="117"/>
      <c r="AC111" s="117"/>
      <c r="AD111" s="117"/>
      <c r="AE111" s="117"/>
      <c r="AF111" s="117"/>
      <c r="AG111" s="117"/>
      <c r="AH111" s="117"/>
      <c r="AI111" s="117"/>
      <c r="AJ111" s="117"/>
      <c r="AK111" s="117"/>
      <c r="AL111" s="117"/>
      <c r="AM111" s="118"/>
    </row>
    <row r="112" spans="1:39" ht="9.75" customHeight="1">
      <c r="A112" s="566"/>
      <c r="B112" s="567"/>
      <c r="C112" s="567"/>
      <c r="D112" s="567"/>
      <c r="E112" s="567"/>
      <c r="F112" s="567"/>
      <c r="G112" s="567"/>
      <c r="H112" s="567"/>
      <c r="I112" s="567"/>
      <c r="J112" s="567"/>
      <c r="K112" s="567"/>
      <c r="L112" s="125"/>
      <c r="N112" s="497"/>
      <c r="O112" s="497"/>
      <c r="P112" s="497"/>
      <c r="Q112" s="497"/>
      <c r="R112" s="497"/>
      <c r="S112" s="497"/>
      <c r="T112" s="497"/>
      <c r="U112" s="497"/>
      <c r="V112" s="497"/>
      <c r="W112" s="497"/>
      <c r="Y112" s="126"/>
      <c r="Z112" s="125"/>
      <c r="AB112" s="497"/>
      <c r="AC112" s="497"/>
      <c r="AD112" s="497"/>
      <c r="AE112" s="497"/>
      <c r="AF112" s="497"/>
      <c r="AG112" s="497"/>
      <c r="AH112" s="497"/>
      <c r="AI112" s="497"/>
      <c r="AJ112" s="497"/>
      <c r="AK112" s="497"/>
      <c r="AM112" s="120"/>
    </row>
    <row r="113" spans="1:39" ht="9.75" customHeight="1">
      <c r="A113" s="566"/>
      <c r="B113" s="567"/>
      <c r="C113" s="567"/>
      <c r="D113" s="567"/>
      <c r="E113" s="567"/>
      <c r="F113" s="567"/>
      <c r="G113" s="567"/>
      <c r="H113" s="567"/>
      <c r="I113" s="567"/>
      <c r="J113" s="567"/>
      <c r="K113" s="567"/>
      <c r="L113" s="125"/>
      <c r="N113" s="497"/>
      <c r="O113" s="497"/>
      <c r="P113" s="497"/>
      <c r="Q113" s="497"/>
      <c r="R113" s="497"/>
      <c r="S113" s="497"/>
      <c r="T113" s="497"/>
      <c r="U113" s="497"/>
      <c r="V113" s="497"/>
      <c r="W113" s="497"/>
      <c r="Y113" s="126"/>
      <c r="Z113" s="125"/>
      <c r="AB113" s="497"/>
      <c r="AC113" s="497"/>
      <c r="AD113" s="497"/>
      <c r="AE113" s="497"/>
      <c r="AF113" s="497"/>
      <c r="AG113" s="497"/>
      <c r="AH113" s="497"/>
      <c r="AI113" s="497"/>
      <c r="AJ113" s="497"/>
      <c r="AK113" s="497"/>
      <c r="AM113" s="120"/>
    </row>
    <row r="114" spans="1:39" ht="9.75" customHeight="1">
      <c r="A114" s="566"/>
      <c r="B114" s="567"/>
      <c r="C114" s="567"/>
      <c r="D114" s="567"/>
      <c r="E114" s="567"/>
      <c r="F114" s="567"/>
      <c r="G114" s="567"/>
      <c r="H114" s="567"/>
      <c r="I114" s="567"/>
      <c r="J114" s="567"/>
      <c r="K114" s="567"/>
      <c r="L114" s="125"/>
      <c r="N114" s="497"/>
      <c r="O114" s="497"/>
      <c r="P114" s="497"/>
      <c r="Q114" s="497"/>
      <c r="R114" s="497"/>
      <c r="S114" s="497"/>
      <c r="T114" s="497"/>
      <c r="U114" s="497"/>
      <c r="V114" s="497"/>
      <c r="W114" s="497"/>
      <c r="Y114" s="126"/>
      <c r="Z114" s="125"/>
      <c r="AB114" s="497"/>
      <c r="AC114" s="497"/>
      <c r="AD114" s="497"/>
      <c r="AE114" s="497"/>
      <c r="AF114" s="497"/>
      <c r="AG114" s="497"/>
      <c r="AH114" s="497"/>
      <c r="AI114" s="497"/>
      <c r="AJ114" s="497"/>
      <c r="AK114" s="497"/>
      <c r="AM114" s="120"/>
    </row>
    <row r="115" spans="1:39" ht="9.75" customHeight="1">
      <c r="A115" s="566"/>
      <c r="B115" s="567"/>
      <c r="C115" s="567"/>
      <c r="D115" s="567"/>
      <c r="E115" s="567"/>
      <c r="F115" s="567"/>
      <c r="G115" s="567"/>
      <c r="H115" s="567"/>
      <c r="I115" s="567"/>
      <c r="J115" s="567"/>
      <c r="K115" s="567"/>
      <c r="L115" s="125"/>
      <c r="N115" s="497"/>
      <c r="O115" s="497"/>
      <c r="P115" s="497"/>
      <c r="Q115" s="497"/>
      <c r="R115" s="497"/>
      <c r="S115" s="497"/>
      <c r="T115" s="497"/>
      <c r="U115" s="497"/>
      <c r="V115" s="497"/>
      <c r="W115" s="497"/>
      <c r="Y115" s="126"/>
      <c r="Z115" s="125"/>
      <c r="AB115" s="497"/>
      <c r="AC115" s="497"/>
      <c r="AD115" s="497"/>
      <c r="AE115" s="497"/>
      <c r="AF115" s="497"/>
      <c r="AG115" s="497"/>
      <c r="AH115" s="497"/>
      <c r="AI115" s="497"/>
      <c r="AJ115" s="497"/>
      <c r="AK115" s="497"/>
      <c r="AM115" s="120"/>
    </row>
    <row r="116" spans="1:39" ht="9.75" customHeight="1">
      <c r="A116" s="566"/>
      <c r="B116" s="567"/>
      <c r="C116" s="567"/>
      <c r="D116" s="567"/>
      <c r="E116" s="567"/>
      <c r="F116" s="567"/>
      <c r="G116" s="567"/>
      <c r="H116" s="567"/>
      <c r="I116" s="567"/>
      <c r="J116" s="567"/>
      <c r="K116" s="567"/>
      <c r="L116" s="125"/>
      <c r="N116" s="497"/>
      <c r="O116" s="497"/>
      <c r="P116" s="497"/>
      <c r="Q116" s="497"/>
      <c r="R116" s="497"/>
      <c r="S116" s="497"/>
      <c r="T116" s="497"/>
      <c r="U116" s="497"/>
      <c r="V116" s="497"/>
      <c r="W116" s="497"/>
      <c r="Y116" s="126"/>
      <c r="Z116" s="125"/>
      <c r="AB116" s="497"/>
      <c r="AC116" s="497"/>
      <c r="AD116" s="497"/>
      <c r="AE116" s="497"/>
      <c r="AF116" s="497"/>
      <c r="AG116" s="497"/>
      <c r="AH116" s="497"/>
      <c r="AI116" s="497"/>
      <c r="AJ116" s="497"/>
      <c r="AK116" s="497"/>
      <c r="AM116" s="120"/>
    </row>
    <row r="117" spans="1:39" ht="9.75" customHeight="1">
      <c r="A117" s="566"/>
      <c r="B117" s="567"/>
      <c r="C117" s="567"/>
      <c r="D117" s="567"/>
      <c r="E117" s="567"/>
      <c r="F117" s="567"/>
      <c r="G117" s="567"/>
      <c r="H117" s="567"/>
      <c r="I117" s="567"/>
      <c r="J117" s="567"/>
      <c r="K117" s="567"/>
      <c r="L117" s="125"/>
      <c r="N117" s="497"/>
      <c r="O117" s="497"/>
      <c r="P117" s="497"/>
      <c r="Q117" s="497"/>
      <c r="R117" s="497"/>
      <c r="S117" s="497"/>
      <c r="T117" s="497"/>
      <c r="U117" s="497"/>
      <c r="V117" s="497"/>
      <c r="W117" s="497"/>
      <c r="Y117" s="126"/>
      <c r="Z117" s="125"/>
      <c r="AB117" s="497"/>
      <c r="AC117" s="497"/>
      <c r="AD117" s="497"/>
      <c r="AE117" s="497"/>
      <c r="AF117" s="497"/>
      <c r="AG117" s="497"/>
      <c r="AH117" s="497"/>
      <c r="AI117" s="497"/>
      <c r="AJ117" s="497"/>
      <c r="AK117" s="497"/>
      <c r="AM117" s="120"/>
    </row>
    <row r="118" spans="1:39" ht="9.75" customHeight="1">
      <c r="A118" s="566"/>
      <c r="B118" s="567"/>
      <c r="C118" s="567"/>
      <c r="D118" s="567"/>
      <c r="E118" s="567"/>
      <c r="F118" s="567"/>
      <c r="G118" s="567"/>
      <c r="H118" s="567"/>
      <c r="I118" s="567"/>
      <c r="J118" s="567"/>
      <c r="K118" s="567"/>
      <c r="L118" s="125"/>
      <c r="N118" s="497"/>
      <c r="O118" s="497"/>
      <c r="P118" s="497"/>
      <c r="Q118" s="497"/>
      <c r="R118" s="497"/>
      <c r="S118" s="497"/>
      <c r="T118" s="497"/>
      <c r="U118" s="497"/>
      <c r="V118" s="497"/>
      <c r="W118" s="497"/>
      <c r="Y118" s="126"/>
      <c r="Z118" s="125"/>
      <c r="AB118" s="497"/>
      <c r="AC118" s="497"/>
      <c r="AD118" s="497"/>
      <c r="AE118" s="497"/>
      <c r="AF118" s="497"/>
      <c r="AG118" s="497"/>
      <c r="AH118" s="497"/>
      <c r="AI118" s="497"/>
      <c r="AJ118" s="497"/>
      <c r="AK118" s="497"/>
      <c r="AM118" s="120"/>
    </row>
    <row r="119" spans="1:39" ht="9.75" customHeight="1">
      <c r="A119" s="566"/>
      <c r="B119" s="567"/>
      <c r="C119" s="567"/>
      <c r="D119" s="567"/>
      <c r="E119" s="567"/>
      <c r="F119" s="567"/>
      <c r="G119" s="567"/>
      <c r="H119" s="567"/>
      <c r="I119" s="567"/>
      <c r="J119" s="567"/>
      <c r="K119" s="567"/>
      <c r="L119" s="125"/>
      <c r="N119" s="497"/>
      <c r="O119" s="497"/>
      <c r="P119" s="497"/>
      <c r="Q119" s="497"/>
      <c r="R119" s="497"/>
      <c r="S119" s="497"/>
      <c r="T119" s="497"/>
      <c r="U119" s="497"/>
      <c r="V119" s="497"/>
      <c r="W119" s="497"/>
      <c r="Y119" s="126"/>
      <c r="Z119" s="125"/>
      <c r="AB119" s="497"/>
      <c r="AC119" s="497"/>
      <c r="AD119" s="497"/>
      <c r="AE119" s="497"/>
      <c r="AF119" s="497"/>
      <c r="AG119" s="497"/>
      <c r="AH119" s="497"/>
      <c r="AI119" s="497"/>
      <c r="AJ119" s="497"/>
      <c r="AK119" s="497"/>
      <c r="AM119" s="120"/>
    </row>
    <row r="120" spans="1:39" ht="9.75" customHeight="1">
      <c r="A120" s="566"/>
      <c r="B120" s="567"/>
      <c r="C120" s="567"/>
      <c r="D120" s="567"/>
      <c r="E120" s="567"/>
      <c r="F120" s="567"/>
      <c r="G120" s="567"/>
      <c r="H120" s="567"/>
      <c r="I120" s="567"/>
      <c r="J120" s="567"/>
      <c r="K120" s="567"/>
      <c r="L120" s="125"/>
      <c r="N120" s="497"/>
      <c r="O120" s="497"/>
      <c r="P120" s="497"/>
      <c r="Q120" s="497"/>
      <c r="R120" s="497"/>
      <c r="S120" s="497"/>
      <c r="T120" s="497"/>
      <c r="U120" s="497"/>
      <c r="V120" s="497"/>
      <c r="W120" s="497"/>
      <c r="Y120" s="126"/>
      <c r="Z120" s="125"/>
      <c r="AB120" s="497"/>
      <c r="AC120" s="497"/>
      <c r="AD120" s="497"/>
      <c r="AE120" s="497"/>
      <c r="AF120" s="497"/>
      <c r="AG120" s="497"/>
      <c r="AH120" s="497"/>
      <c r="AI120" s="497"/>
      <c r="AJ120" s="497"/>
      <c r="AK120" s="497"/>
      <c r="AM120" s="120"/>
    </row>
    <row r="121" spans="1:39" ht="9.75" customHeight="1">
      <c r="A121" s="566"/>
      <c r="B121" s="567"/>
      <c r="C121" s="567"/>
      <c r="D121" s="567"/>
      <c r="E121" s="567"/>
      <c r="F121" s="567"/>
      <c r="G121" s="567"/>
      <c r="H121" s="567"/>
      <c r="I121" s="567"/>
      <c r="J121" s="567"/>
      <c r="K121" s="567"/>
      <c r="L121" s="125"/>
      <c r="N121" s="497"/>
      <c r="O121" s="497"/>
      <c r="P121" s="497"/>
      <c r="Q121" s="497"/>
      <c r="R121" s="497"/>
      <c r="S121" s="497"/>
      <c r="T121" s="497"/>
      <c r="U121" s="497"/>
      <c r="V121" s="497"/>
      <c r="W121" s="497"/>
      <c r="Y121" s="126"/>
      <c r="Z121" s="125"/>
      <c r="AB121" s="497"/>
      <c r="AC121" s="497"/>
      <c r="AD121" s="497"/>
      <c r="AE121" s="497"/>
      <c r="AF121" s="497"/>
      <c r="AG121" s="497"/>
      <c r="AH121" s="497"/>
      <c r="AI121" s="497"/>
      <c r="AJ121" s="497"/>
      <c r="AK121" s="497"/>
      <c r="AM121" s="120"/>
    </row>
    <row r="122" spans="1:39" s="9" customFormat="1" ht="9.75" customHeight="1">
      <c r="A122" s="566"/>
      <c r="B122" s="567"/>
      <c r="C122" s="567"/>
      <c r="D122" s="567"/>
      <c r="E122" s="567"/>
      <c r="F122" s="567"/>
      <c r="G122" s="567"/>
      <c r="H122" s="567"/>
      <c r="I122" s="567"/>
      <c r="J122" s="567"/>
      <c r="K122" s="567"/>
      <c r="L122" s="127"/>
      <c r="M122" s="128"/>
      <c r="N122" s="128"/>
      <c r="O122" s="128"/>
      <c r="P122" s="128"/>
      <c r="Q122" s="128"/>
      <c r="R122" s="128"/>
      <c r="S122" s="128"/>
      <c r="T122" s="128"/>
      <c r="U122" s="128"/>
      <c r="V122" s="128"/>
      <c r="W122" s="128"/>
      <c r="X122" s="128"/>
      <c r="Y122" s="129"/>
      <c r="Z122" s="127"/>
      <c r="AA122" s="128"/>
      <c r="AB122" s="128"/>
      <c r="AC122" s="128"/>
      <c r="AD122" s="128"/>
      <c r="AE122" s="128"/>
      <c r="AF122" s="128"/>
      <c r="AG122" s="128"/>
      <c r="AH122" s="128"/>
      <c r="AI122" s="128"/>
      <c r="AJ122" s="128"/>
      <c r="AK122" s="128"/>
      <c r="AL122" s="128"/>
      <c r="AM122" s="130"/>
    </row>
    <row r="123" spans="1:39" ht="9.75" customHeight="1">
      <c r="A123" s="566"/>
      <c r="B123" s="567"/>
      <c r="C123" s="567"/>
      <c r="D123" s="567"/>
      <c r="E123" s="567"/>
      <c r="F123" s="567"/>
      <c r="G123" s="567"/>
      <c r="H123" s="567"/>
      <c r="I123" s="567"/>
      <c r="J123" s="567"/>
      <c r="K123" s="567"/>
      <c r="L123" s="123"/>
      <c r="M123" s="117"/>
      <c r="N123" s="117"/>
      <c r="O123" s="117"/>
      <c r="P123" s="117"/>
      <c r="Q123" s="117"/>
      <c r="R123" s="117"/>
      <c r="S123" s="117"/>
      <c r="T123" s="117"/>
      <c r="U123" s="117"/>
      <c r="V123" s="117"/>
      <c r="W123" s="117"/>
      <c r="X123" s="117"/>
      <c r="Y123" s="124"/>
      <c r="Z123" s="123"/>
      <c r="AA123" s="117"/>
      <c r="AB123" s="117"/>
      <c r="AC123" s="117"/>
      <c r="AD123" s="117"/>
      <c r="AE123" s="117"/>
      <c r="AF123" s="117"/>
      <c r="AG123" s="117"/>
      <c r="AH123" s="117"/>
      <c r="AI123" s="117"/>
      <c r="AJ123" s="117"/>
      <c r="AK123" s="117"/>
      <c r="AL123" s="117"/>
      <c r="AM123" s="118"/>
    </row>
    <row r="124" spans="1:39" ht="9.75" customHeight="1">
      <c r="A124" s="566"/>
      <c r="B124" s="567"/>
      <c r="C124" s="567"/>
      <c r="D124" s="567"/>
      <c r="E124" s="567"/>
      <c r="F124" s="567"/>
      <c r="G124" s="567"/>
      <c r="H124" s="567"/>
      <c r="I124" s="567"/>
      <c r="J124" s="567"/>
      <c r="K124" s="567"/>
      <c r="L124" s="125"/>
      <c r="N124" s="497"/>
      <c r="O124" s="497"/>
      <c r="P124" s="497"/>
      <c r="Q124" s="497"/>
      <c r="R124" s="497"/>
      <c r="S124" s="497"/>
      <c r="T124" s="497"/>
      <c r="U124" s="497"/>
      <c r="V124" s="497"/>
      <c r="W124" s="497"/>
      <c r="Y124" s="126"/>
      <c r="Z124" s="125"/>
      <c r="AB124" s="497"/>
      <c r="AC124" s="497"/>
      <c r="AD124" s="497"/>
      <c r="AE124" s="497"/>
      <c r="AF124" s="497"/>
      <c r="AG124" s="497"/>
      <c r="AH124" s="497"/>
      <c r="AI124" s="497"/>
      <c r="AJ124" s="497"/>
      <c r="AK124" s="497"/>
      <c r="AM124" s="120"/>
    </row>
    <row r="125" spans="1:39" ht="9.75" customHeight="1">
      <c r="A125" s="566"/>
      <c r="B125" s="567"/>
      <c r="C125" s="567"/>
      <c r="D125" s="567"/>
      <c r="E125" s="567"/>
      <c r="F125" s="567"/>
      <c r="G125" s="567"/>
      <c r="H125" s="567"/>
      <c r="I125" s="567"/>
      <c r="J125" s="567"/>
      <c r="K125" s="567"/>
      <c r="L125" s="125"/>
      <c r="N125" s="497"/>
      <c r="O125" s="497"/>
      <c r="P125" s="497"/>
      <c r="Q125" s="497"/>
      <c r="R125" s="497"/>
      <c r="S125" s="497"/>
      <c r="T125" s="497"/>
      <c r="U125" s="497"/>
      <c r="V125" s="497"/>
      <c r="W125" s="497"/>
      <c r="Y125" s="126"/>
      <c r="Z125" s="125"/>
      <c r="AB125" s="497"/>
      <c r="AC125" s="497"/>
      <c r="AD125" s="497"/>
      <c r="AE125" s="497"/>
      <c r="AF125" s="497"/>
      <c r="AG125" s="497"/>
      <c r="AH125" s="497"/>
      <c r="AI125" s="497"/>
      <c r="AJ125" s="497"/>
      <c r="AK125" s="497"/>
      <c r="AM125" s="120"/>
    </row>
    <row r="126" spans="1:39" ht="9.75" customHeight="1">
      <c r="A126" s="566"/>
      <c r="B126" s="567"/>
      <c r="C126" s="567"/>
      <c r="D126" s="567"/>
      <c r="E126" s="567"/>
      <c r="F126" s="567"/>
      <c r="G126" s="567"/>
      <c r="H126" s="567"/>
      <c r="I126" s="567"/>
      <c r="J126" s="567"/>
      <c r="K126" s="567"/>
      <c r="L126" s="125"/>
      <c r="N126" s="497"/>
      <c r="O126" s="497"/>
      <c r="P126" s="497"/>
      <c r="Q126" s="497"/>
      <c r="R126" s="497"/>
      <c r="S126" s="497"/>
      <c r="T126" s="497"/>
      <c r="U126" s="497"/>
      <c r="V126" s="497"/>
      <c r="W126" s="497"/>
      <c r="Y126" s="126"/>
      <c r="Z126" s="125"/>
      <c r="AB126" s="497"/>
      <c r="AC126" s="497"/>
      <c r="AD126" s="497"/>
      <c r="AE126" s="497"/>
      <c r="AF126" s="497"/>
      <c r="AG126" s="497"/>
      <c r="AH126" s="497"/>
      <c r="AI126" s="497"/>
      <c r="AJ126" s="497"/>
      <c r="AK126" s="497"/>
      <c r="AM126" s="120"/>
    </row>
    <row r="127" spans="1:39" ht="9.75" customHeight="1">
      <c r="A127" s="566"/>
      <c r="B127" s="567"/>
      <c r="C127" s="567"/>
      <c r="D127" s="567"/>
      <c r="E127" s="567"/>
      <c r="F127" s="567"/>
      <c r="G127" s="567"/>
      <c r="H127" s="567"/>
      <c r="I127" s="567"/>
      <c r="J127" s="567"/>
      <c r="K127" s="567"/>
      <c r="L127" s="125"/>
      <c r="N127" s="497"/>
      <c r="O127" s="497"/>
      <c r="P127" s="497"/>
      <c r="Q127" s="497"/>
      <c r="R127" s="497"/>
      <c r="S127" s="497"/>
      <c r="T127" s="497"/>
      <c r="U127" s="497"/>
      <c r="V127" s="497"/>
      <c r="W127" s="497"/>
      <c r="Y127" s="126"/>
      <c r="Z127" s="125"/>
      <c r="AB127" s="497"/>
      <c r="AC127" s="497"/>
      <c r="AD127" s="497"/>
      <c r="AE127" s="497"/>
      <c r="AF127" s="497"/>
      <c r="AG127" s="497"/>
      <c r="AH127" s="497"/>
      <c r="AI127" s="497"/>
      <c r="AJ127" s="497"/>
      <c r="AK127" s="497"/>
      <c r="AM127" s="120"/>
    </row>
    <row r="128" spans="1:39" ht="9.75" customHeight="1">
      <c r="A128" s="566"/>
      <c r="B128" s="567"/>
      <c r="C128" s="567"/>
      <c r="D128" s="567"/>
      <c r="E128" s="567"/>
      <c r="F128" s="567"/>
      <c r="G128" s="567"/>
      <c r="H128" s="567"/>
      <c r="I128" s="567"/>
      <c r="J128" s="567"/>
      <c r="K128" s="567"/>
      <c r="L128" s="125"/>
      <c r="N128" s="497"/>
      <c r="O128" s="497"/>
      <c r="P128" s="497"/>
      <c r="Q128" s="497"/>
      <c r="R128" s="497"/>
      <c r="S128" s="497"/>
      <c r="T128" s="497"/>
      <c r="U128" s="497"/>
      <c r="V128" s="497"/>
      <c r="W128" s="497"/>
      <c r="Y128" s="126"/>
      <c r="Z128" s="125"/>
      <c r="AB128" s="497"/>
      <c r="AC128" s="497"/>
      <c r="AD128" s="497"/>
      <c r="AE128" s="497"/>
      <c r="AF128" s="497"/>
      <c r="AG128" s="497"/>
      <c r="AH128" s="497"/>
      <c r="AI128" s="497"/>
      <c r="AJ128" s="497"/>
      <c r="AK128" s="497"/>
      <c r="AM128" s="120"/>
    </row>
    <row r="129" spans="1:63" ht="9.75" customHeight="1">
      <c r="A129" s="566"/>
      <c r="B129" s="567"/>
      <c r="C129" s="567"/>
      <c r="D129" s="567"/>
      <c r="E129" s="567"/>
      <c r="F129" s="567"/>
      <c r="G129" s="567"/>
      <c r="H129" s="567"/>
      <c r="I129" s="567"/>
      <c r="J129" s="567"/>
      <c r="K129" s="567"/>
      <c r="L129" s="125"/>
      <c r="N129" s="497"/>
      <c r="O129" s="497"/>
      <c r="P129" s="497"/>
      <c r="Q129" s="497"/>
      <c r="R129" s="497"/>
      <c r="S129" s="497"/>
      <c r="T129" s="497"/>
      <c r="U129" s="497"/>
      <c r="V129" s="497"/>
      <c r="W129" s="497"/>
      <c r="Y129" s="126"/>
      <c r="Z129" s="125"/>
      <c r="AB129" s="497"/>
      <c r="AC129" s="497"/>
      <c r="AD129" s="497"/>
      <c r="AE129" s="497"/>
      <c r="AF129" s="497"/>
      <c r="AG129" s="497"/>
      <c r="AH129" s="497"/>
      <c r="AI129" s="497"/>
      <c r="AJ129" s="497"/>
      <c r="AK129" s="497"/>
      <c r="AM129" s="120"/>
    </row>
    <row r="130" spans="1:63" ht="9.75" customHeight="1">
      <c r="A130" s="566"/>
      <c r="B130" s="567"/>
      <c r="C130" s="567"/>
      <c r="D130" s="567"/>
      <c r="E130" s="567"/>
      <c r="F130" s="567"/>
      <c r="G130" s="567"/>
      <c r="H130" s="567"/>
      <c r="I130" s="567"/>
      <c r="J130" s="567"/>
      <c r="K130" s="567"/>
      <c r="L130" s="125"/>
      <c r="N130" s="497"/>
      <c r="O130" s="497"/>
      <c r="P130" s="497"/>
      <c r="Q130" s="497"/>
      <c r="R130" s="497"/>
      <c r="S130" s="497"/>
      <c r="T130" s="497"/>
      <c r="U130" s="497"/>
      <c r="V130" s="497"/>
      <c r="W130" s="497"/>
      <c r="Y130" s="126"/>
      <c r="Z130" s="125"/>
      <c r="AB130" s="497"/>
      <c r="AC130" s="497"/>
      <c r="AD130" s="497"/>
      <c r="AE130" s="497"/>
      <c r="AF130" s="497"/>
      <c r="AG130" s="497"/>
      <c r="AH130" s="497"/>
      <c r="AI130" s="497"/>
      <c r="AJ130" s="497"/>
      <c r="AK130" s="497"/>
      <c r="AM130" s="120"/>
    </row>
    <row r="131" spans="1:63" ht="9.75" customHeight="1">
      <c r="A131" s="566"/>
      <c r="B131" s="567"/>
      <c r="C131" s="567"/>
      <c r="D131" s="567"/>
      <c r="E131" s="567"/>
      <c r="F131" s="567"/>
      <c r="G131" s="567"/>
      <c r="H131" s="567"/>
      <c r="I131" s="567"/>
      <c r="J131" s="567"/>
      <c r="K131" s="567"/>
      <c r="L131" s="125"/>
      <c r="N131" s="497"/>
      <c r="O131" s="497"/>
      <c r="P131" s="497"/>
      <c r="Q131" s="497"/>
      <c r="R131" s="497"/>
      <c r="S131" s="497"/>
      <c r="T131" s="497"/>
      <c r="U131" s="497"/>
      <c r="V131" s="497"/>
      <c r="W131" s="497"/>
      <c r="Y131" s="126"/>
      <c r="Z131" s="125"/>
      <c r="AB131" s="497"/>
      <c r="AC131" s="497"/>
      <c r="AD131" s="497"/>
      <c r="AE131" s="497"/>
      <c r="AF131" s="497"/>
      <c r="AG131" s="497"/>
      <c r="AH131" s="497"/>
      <c r="AI131" s="497"/>
      <c r="AJ131" s="497"/>
      <c r="AK131" s="497"/>
      <c r="AM131" s="120"/>
    </row>
    <row r="132" spans="1:63" ht="9.75" customHeight="1">
      <c r="A132" s="566"/>
      <c r="B132" s="567"/>
      <c r="C132" s="567"/>
      <c r="D132" s="567"/>
      <c r="E132" s="567"/>
      <c r="F132" s="567"/>
      <c r="G132" s="567"/>
      <c r="H132" s="567"/>
      <c r="I132" s="567"/>
      <c r="J132" s="567"/>
      <c r="K132" s="567"/>
      <c r="L132" s="125"/>
      <c r="N132" s="497"/>
      <c r="O132" s="497"/>
      <c r="P132" s="497"/>
      <c r="Q132" s="497"/>
      <c r="R132" s="497"/>
      <c r="S132" s="497"/>
      <c r="T132" s="497"/>
      <c r="U132" s="497"/>
      <c r="V132" s="497"/>
      <c r="W132" s="497"/>
      <c r="Y132" s="126"/>
      <c r="Z132" s="125"/>
      <c r="AB132" s="497"/>
      <c r="AC132" s="497"/>
      <c r="AD132" s="497"/>
      <c r="AE132" s="497"/>
      <c r="AF132" s="497"/>
      <c r="AG132" s="497"/>
      <c r="AH132" s="497"/>
      <c r="AI132" s="497"/>
      <c r="AJ132" s="497"/>
      <c r="AK132" s="497"/>
      <c r="AM132" s="120"/>
    </row>
    <row r="133" spans="1:63" ht="9.75" customHeight="1">
      <c r="A133" s="566"/>
      <c r="B133" s="567"/>
      <c r="C133" s="567"/>
      <c r="D133" s="567"/>
      <c r="E133" s="567"/>
      <c r="F133" s="567"/>
      <c r="G133" s="567"/>
      <c r="H133" s="567"/>
      <c r="I133" s="567"/>
      <c r="J133" s="567"/>
      <c r="K133" s="567"/>
      <c r="L133" s="125"/>
      <c r="N133" s="497"/>
      <c r="O133" s="497"/>
      <c r="P133" s="497"/>
      <c r="Q133" s="497"/>
      <c r="R133" s="497"/>
      <c r="S133" s="497"/>
      <c r="T133" s="497"/>
      <c r="U133" s="497"/>
      <c r="V133" s="497"/>
      <c r="W133" s="497"/>
      <c r="Y133" s="126"/>
      <c r="Z133" s="125"/>
      <c r="AB133" s="497"/>
      <c r="AC133" s="497"/>
      <c r="AD133" s="497"/>
      <c r="AE133" s="497"/>
      <c r="AF133" s="497"/>
      <c r="AG133" s="497"/>
      <c r="AH133" s="497"/>
      <c r="AI133" s="497"/>
      <c r="AJ133" s="497"/>
      <c r="AK133" s="497"/>
      <c r="AM133" s="120"/>
    </row>
    <row r="134" spans="1:63" s="9" customFormat="1" ht="9.75" customHeight="1" thickBot="1">
      <c r="A134" s="568"/>
      <c r="B134" s="569"/>
      <c r="C134" s="569"/>
      <c r="D134" s="569"/>
      <c r="E134" s="567"/>
      <c r="F134" s="567"/>
      <c r="G134" s="567"/>
      <c r="H134" s="567"/>
      <c r="I134" s="567"/>
      <c r="J134" s="567"/>
      <c r="K134" s="567"/>
      <c r="L134" s="127"/>
      <c r="M134" s="128"/>
      <c r="N134" s="128"/>
      <c r="O134" s="128"/>
      <c r="P134" s="128"/>
      <c r="Q134" s="128"/>
      <c r="R134" s="128"/>
      <c r="S134" s="128"/>
      <c r="T134" s="128"/>
      <c r="U134" s="128"/>
      <c r="V134" s="128"/>
      <c r="W134" s="128"/>
      <c r="X134" s="128"/>
      <c r="Y134" s="129"/>
      <c r="Z134" s="127"/>
      <c r="AA134" s="128"/>
      <c r="AB134" s="128"/>
      <c r="AC134" s="128"/>
      <c r="AD134" s="128"/>
      <c r="AE134" s="128"/>
      <c r="AF134" s="128"/>
      <c r="AG134" s="128"/>
      <c r="AH134" s="128"/>
      <c r="AI134" s="128"/>
      <c r="AJ134" s="128"/>
      <c r="AK134" s="128"/>
      <c r="AL134" s="128"/>
      <c r="AM134" s="130"/>
    </row>
    <row r="135" spans="1:63" ht="19.5" thickBot="1">
      <c r="A135" s="131" t="s">
        <v>76</v>
      </c>
      <c r="B135" s="132"/>
      <c r="C135" s="132"/>
      <c r="D135" s="133"/>
      <c r="E135" s="489"/>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c r="AL135" s="490"/>
      <c r="AM135" s="491"/>
    </row>
    <row r="136" spans="1:63" ht="18.75" customHeight="1">
      <c r="A136" s="492" t="s">
        <v>77</v>
      </c>
      <c r="B136" s="492"/>
      <c r="C136" s="492"/>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492"/>
      <c r="AE136" s="492"/>
      <c r="AF136" s="492"/>
      <c r="AG136" s="492"/>
      <c r="AH136" s="492"/>
      <c r="AI136" s="492"/>
      <c r="AJ136" s="492"/>
      <c r="AK136" s="492"/>
      <c r="AL136" s="492"/>
    </row>
    <row r="138" spans="1:63" ht="28.5" customHeight="1">
      <c r="A138" s="595" t="s">
        <v>50</v>
      </c>
      <c r="B138" s="595"/>
      <c r="C138" s="595"/>
      <c r="D138" s="595"/>
      <c r="E138" s="595"/>
      <c r="F138" s="595"/>
      <c r="G138" s="595"/>
      <c r="H138" s="595"/>
      <c r="I138" s="595"/>
      <c r="J138" s="595"/>
      <c r="K138" s="595"/>
      <c r="L138" s="595"/>
      <c r="M138" s="595"/>
      <c r="N138" s="595"/>
      <c r="O138" s="595"/>
      <c r="P138" s="595"/>
      <c r="Q138" s="595"/>
      <c r="R138" s="595"/>
      <c r="S138" s="595"/>
      <c r="T138" s="595"/>
      <c r="U138" s="595"/>
      <c r="V138" s="595"/>
      <c r="W138" s="595"/>
      <c r="X138" s="595"/>
      <c r="Y138" s="595"/>
      <c r="Z138" s="595"/>
      <c r="AA138" s="595"/>
      <c r="AB138" s="595"/>
      <c r="AC138" s="595"/>
      <c r="AD138" s="595"/>
      <c r="AE138" s="595"/>
      <c r="AF138" s="595"/>
      <c r="AG138" s="595"/>
      <c r="AH138" s="595"/>
      <c r="AI138" s="595"/>
      <c r="AJ138" s="595"/>
      <c r="AK138" s="595"/>
      <c r="AL138" s="595"/>
      <c r="AM138" s="595"/>
    </row>
    <row r="139" spans="1:63" ht="14.25" customHeight="1">
      <c r="AG139" s="1" t="s">
        <v>51</v>
      </c>
      <c r="AH139" s="103"/>
      <c r="AI139" s="103" t="str">
        <f>AI2</f>
        <v>A10001-A1</v>
      </c>
      <c r="AJ139" s="103"/>
      <c r="AK139" s="103"/>
    </row>
    <row r="140" spans="1:63" s="9" customForma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D140" s="1"/>
      <c r="AF140" s="1" t="s">
        <v>52</v>
      </c>
      <c r="AG140" s="11"/>
      <c r="AH140" s="11"/>
      <c r="AI140" s="554">
        <f>AI3</f>
        <v>45765</v>
      </c>
      <c r="AJ140" s="554"/>
      <c r="AK140" s="554"/>
      <c r="AL140" s="554"/>
      <c r="AM140" s="554"/>
    </row>
    <row r="141" spans="1:63" s="9" customFormat="1" ht="19.5" thickBot="1">
      <c r="A141" s="555">
        <f>A72</f>
        <v>0</v>
      </c>
      <c r="B141" s="555"/>
      <c r="C141" s="555"/>
      <c r="D141" s="555"/>
      <c r="E141" s="555"/>
      <c r="F141" s="555"/>
      <c r="G141" s="555"/>
      <c r="H141" s="555"/>
      <c r="I141" s="555"/>
      <c r="J141" s="555"/>
      <c r="K141" s="555"/>
      <c r="L141" s="27" t="s">
        <v>395</v>
      </c>
      <c r="M141" s="27"/>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63" s="9" customFormat="1" ht="18.75" customHeight="1">
      <c r="A142" s="1"/>
      <c r="B142" s="1"/>
      <c r="C142" s="1"/>
      <c r="D142" s="1"/>
      <c r="E142" s="1"/>
      <c r="F142" s="1"/>
      <c r="G142" s="1"/>
      <c r="H142" s="1"/>
      <c r="I142" s="1"/>
      <c r="J142" s="1"/>
      <c r="K142" s="1"/>
      <c r="L142" s="1"/>
      <c r="M142" s="1"/>
      <c r="N142" s="1"/>
      <c r="O142" s="1"/>
      <c r="P142" s="1"/>
      <c r="Q142" s="1"/>
      <c r="R142" s="1"/>
      <c r="S142" s="1"/>
      <c r="T142" s="1"/>
      <c r="U142" s="1"/>
      <c r="V142" s="1" t="s">
        <v>279</v>
      </c>
      <c r="Z142" s="1"/>
      <c r="AA142" s="1"/>
      <c r="AB142" s="1"/>
      <c r="AC142" s="1"/>
      <c r="AD142" s="1"/>
      <c r="AE142" s="1"/>
      <c r="AF142" s="1"/>
      <c r="AG142" s="1"/>
      <c r="AH142" s="1"/>
      <c r="AI142" s="1"/>
      <c r="AJ142" s="1"/>
      <c r="AK142" s="1"/>
      <c r="AL142" s="10"/>
      <c r="AR142" s="1"/>
      <c r="AS142" s="1"/>
      <c r="AT142" s="1"/>
      <c r="AU142" s="1"/>
      <c r="AV142" s="1"/>
      <c r="AW142" s="1"/>
      <c r="AX142" s="1"/>
      <c r="AY142" s="1"/>
      <c r="AZ142" s="1"/>
      <c r="BA142" s="1"/>
      <c r="BB142" s="1"/>
      <c r="BC142" s="1"/>
      <c r="BD142" s="1"/>
      <c r="BE142" s="1"/>
      <c r="BF142" s="1"/>
      <c r="BG142" s="1"/>
      <c r="BH142" s="1"/>
      <c r="BI142" s="1"/>
      <c r="BJ142" s="1"/>
      <c r="BK142" s="1"/>
    </row>
    <row r="143" spans="1:63" ht="15" customHeight="1">
      <c r="A143" s="1" t="s">
        <v>206</v>
      </c>
      <c r="G143" s="563">
        <f>G74</f>
        <v>45765</v>
      </c>
      <c r="H143" s="563"/>
      <c r="I143" s="563"/>
      <c r="J143" s="563"/>
      <c r="K143" s="563"/>
      <c r="L143" s="563"/>
      <c r="M143" s="563"/>
      <c r="N143" s="114"/>
      <c r="O143" s="114"/>
      <c r="P143" s="114"/>
      <c r="Q143" s="114"/>
      <c r="R143" s="114"/>
      <c r="S143" s="114"/>
      <c r="V143" s="1" t="s">
        <v>280</v>
      </c>
      <c r="AL143" s="10"/>
    </row>
    <row r="144" spans="1:63" ht="15" customHeight="1">
      <c r="A144" s="1" t="s">
        <v>53</v>
      </c>
      <c r="G144" s="137" t="str">
        <f>G75</f>
        <v>2025年5月1日～2025年5月1日</v>
      </c>
      <c r="H144" s="137"/>
      <c r="I144" s="137"/>
      <c r="J144" s="137"/>
      <c r="K144" s="137"/>
      <c r="L144" s="137"/>
      <c r="T144" s="114"/>
      <c r="U144" s="114"/>
      <c r="V144" s="1" t="s">
        <v>281</v>
      </c>
      <c r="AL144" s="10"/>
    </row>
    <row r="145" spans="1:63" s="9" customFormat="1" ht="15" customHeight="1">
      <c r="A145" s="1" t="s">
        <v>54</v>
      </c>
      <c r="B145" s="1"/>
      <c r="C145" s="1"/>
      <c r="D145" s="1"/>
      <c r="E145" s="1"/>
      <c r="F145" s="1"/>
      <c r="G145" s="1" t="str">
        <f>G76</f>
        <v>持ち込み</v>
      </c>
      <c r="H145" s="1"/>
      <c r="I145" s="1"/>
      <c r="J145" s="1"/>
      <c r="K145" s="1"/>
      <c r="L145" s="1"/>
      <c r="M145" s="1"/>
      <c r="N145" s="1"/>
      <c r="O145" s="1"/>
      <c r="P145" s="1"/>
      <c r="Q145" s="1"/>
      <c r="R145" s="1"/>
      <c r="S145" s="1"/>
      <c r="T145" s="1"/>
      <c r="U145" s="1"/>
      <c r="V145" s="1" t="s">
        <v>396</v>
      </c>
      <c r="Y145" s="1"/>
      <c r="Z145" s="1"/>
      <c r="AA145" s="1"/>
      <c r="AB145" s="1"/>
      <c r="AC145" s="1"/>
      <c r="AD145" s="1"/>
      <c r="AE145" s="1"/>
      <c r="AF145" s="1"/>
      <c r="AG145" s="1"/>
      <c r="AH145" s="1"/>
      <c r="AI145" s="1"/>
      <c r="AJ145" s="1"/>
      <c r="AK145" s="1"/>
      <c r="AL145" s="10"/>
      <c r="AR145" s="1"/>
      <c r="AS145" s="1"/>
      <c r="AT145" s="1"/>
      <c r="AU145" s="1"/>
      <c r="AV145" s="1"/>
      <c r="AW145" s="1"/>
      <c r="AX145" s="1"/>
      <c r="AY145" s="1"/>
      <c r="AZ145" s="1"/>
      <c r="BA145" s="1"/>
      <c r="BB145" s="1"/>
      <c r="BC145" s="1"/>
      <c r="BD145" s="1"/>
      <c r="BE145" s="1"/>
      <c r="BF145" s="1"/>
      <c r="BG145" s="1"/>
      <c r="BH145" s="1"/>
      <c r="BI145" s="1"/>
      <c r="BJ145" s="1"/>
      <c r="BK145" s="1"/>
    </row>
    <row r="146" spans="1:63" ht="15" customHeight="1">
      <c r="A146" s="1" t="s">
        <v>55</v>
      </c>
      <c r="G146" s="481">
        <f>G9</f>
        <v>0</v>
      </c>
      <c r="H146" s="481"/>
      <c r="I146" s="481"/>
      <c r="J146" s="481"/>
      <c r="K146" s="481"/>
      <c r="L146" s="481"/>
      <c r="M146" s="481"/>
      <c r="V146" s="1" t="s">
        <v>56</v>
      </c>
      <c r="AA146" s="173" t="s">
        <v>282</v>
      </c>
      <c r="AB146" s="100"/>
      <c r="AC146" s="100"/>
      <c r="AD146" s="100"/>
      <c r="AE146" s="100"/>
      <c r="AF146" s="100"/>
      <c r="AG146" s="100"/>
      <c r="AH146" s="100"/>
      <c r="AI146" s="100"/>
      <c r="AJ146" s="100"/>
      <c r="AK146" s="100"/>
      <c r="AL146" s="101"/>
      <c r="AM146" s="100"/>
      <c r="AN146" s="100"/>
    </row>
    <row r="147" spans="1:63" ht="15" customHeight="1">
      <c r="A147" s="481" t="s">
        <v>287</v>
      </c>
      <c r="B147" s="481"/>
      <c r="C147" s="481"/>
      <c r="D147" s="481"/>
      <c r="E147" s="481"/>
      <c r="F147" s="481"/>
      <c r="G147" s="564">
        <f>注文フォーム!K33</f>
        <v>0</v>
      </c>
      <c r="H147" s="565"/>
      <c r="I147" s="565"/>
      <c r="J147" s="565"/>
      <c r="K147" s="565"/>
      <c r="L147" s="565"/>
      <c r="M147" s="565"/>
      <c r="N147" s="565"/>
      <c r="O147" s="565"/>
      <c r="P147" s="565"/>
      <c r="Q147" s="565"/>
      <c r="R147" s="134"/>
      <c r="V147" s="1" t="s">
        <v>57</v>
      </c>
      <c r="AA147" s="1" t="s">
        <v>397</v>
      </c>
      <c r="AB147" s="29"/>
      <c r="AL147" s="10"/>
    </row>
    <row r="148" spans="1:63" s="9" customFormat="1" ht="15" customHeight="1">
      <c r="A148" s="1"/>
      <c r="B148" s="1"/>
      <c r="C148" s="1"/>
      <c r="D148" s="1"/>
      <c r="E148" s="1"/>
      <c r="F148" s="1"/>
      <c r="G148" s="565"/>
      <c r="H148" s="565"/>
      <c r="I148" s="565"/>
      <c r="J148" s="565"/>
      <c r="K148" s="565"/>
      <c r="L148" s="565"/>
      <c r="M148" s="565"/>
      <c r="N148" s="565"/>
      <c r="O148" s="565"/>
      <c r="P148" s="565"/>
      <c r="Q148" s="565"/>
      <c r="R148" s="134"/>
      <c r="S148" s="1"/>
      <c r="T148" s="1"/>
      <c r="U148" s="1"/>
      <c r="V148" s="10"/>
      <c r="W148" s="1"/>
      <c r="X148" s="1"/>
      <c r="Y148" s="1"/>
      <c r="Z148" s="1"/>
      <c r="AA148" s="1"/>
      <c r="AB148" s="1"/>
      <c r="AC148" s="1"/>
      <c r="AD148" s="1"/>
      <c r="AE148" s="1"/>
      <c r="AF148" s="1"/>
      <c r="AG148" s="1"/>
      <c r="AH148" s="1"/>
      <c r="AI148" s="1"/>
      <c r="AJ148" s="1"/>
      <c r="AK148" s="1"/>
      <c r="AL148" s="10"/>
      <c r="AR148" s="1"/>
      <c r="AS148" s="1"/>
      <c r="AT148" s="1"/>
      <c r="AU148" s="1"/>
      <c r="AV148" s="1"/>
      <c r="AW148" s="1"/>
      <c r="AX148" s="1"/>
      <c r="AY148" s="1"/>
      <c r="AZ148" s="1"/>
      <c r="BA148" s="1"/>
      <c r="BB148" s="1"/>
      <c r="BC148" s="1"/>
      <c r="BD148" s="1"/>
      <c r="BE148" s="1"/>
      <c r="BF148" s="1"/>
      <c r="BG148" s="1"/>
      <c r="BH148" s="1"/>
      <c r="BI148" s="1"/>
      <c r="BJ148" s="1"/>
      <c r="BK148" s="1"/>
    </row>
    <row r="149" spans="1:63" s="9" customFormat="1" ht="12" customHeight="1">
      <c r="A149" s="1"/>
      <c r="B149" s="1"/>
      <c r="C149" s="1"/>
      <c r="D149" s="1"/>
      <c r="E149" s="1"/>
      <c r="F149" s="1"/>
      <c r="G149" s="1"/>
      <c r="H149" s="1"/>
      <c r="I149" s="1"/>
      <c r="J149" s="1"/>
      <c r="K149" s="1"/>
      <c r="L149" s="1"/>
      <c r="M149" s="1"/>
      <c r="N149" s="1"/>
      <c r="O149" s="1"/>
      <c r="P149" s="1"/>
      <c r="Q149" s="1"/>
      <c r="R149" s="1"/>
      <c r="S149" s="1"/>
      <c r="T149" s="1"/>
      <c r="U149" s="1"/>
      <c r="V149" s="10"/>
      <c r="W149" s="1"/>
      <c r="X149" s="1"/>
      <c r="Y149" s="1"/>
      <c r="Z149" s="1"/>
      <c r="AA149" s="1"/>
      <c r="AB149" s="1"/>
      <c r="AC149" s="1"/>
      <c r="AD149" s="1"/>
      <c r="AE149" s="1"/>
      <c r="AF149" s="1"/>
      <c r="AG149" s="1"/>
      <c r="AH149" s="1"/>
      <c r="AI149" s="1"/>
      <c r="AJ149" s="1"/>
      <c r="AK149" s="1"/>
      <c r="AL149" s="10"/>
      <c r="AR149" s="1"/>
      <c r="AS149" s="1"/>
      <c r="AT149" s="1"/>
      <c r="AU149" s="1"/>
      <c r="AV149" s="1"/>
      <c r="AW149" s="1"/>
      <c r="AX149" s="1"/>
      <c r="AY149" s="1"/>
      <c r="AZ149" s="1"/>
      <c r="BA149" s="1"/>
      <c r="BB149" s="1"/>
      <c r="BC149" s="1"/>
      <c r="BD149" s="1"/>
      <c r="BE149" s="1"/>
      <c r="BF149" s="1"/>
      <c r="BG149" s="1"/>
      <c r="BH149" s="1"/>
      <c r="BI149" s="1"/>
      <c r="BJ149" s="1"/>
      <c r="BK149" s="1"/>
    </row>
    <row r="150" spans="1:63">
      <c r="A150" s="1" t="s">
        <v>58</v>
      </c>
      <c r="G150" s="556">
        <f>注文フォーム!J52</f>
        <v>0</v>
      </c>
      <c r="H150" s="556"/>
      <c r="I150" s="556"/>
      <c r="J150" s="556"/>
      <c r="K150" s="556"/>
      <c r="L150" s="556"/>
      <c r="M150" s="556"/>
      <c r="N150" s="556"/>
      <c r="O150" s="556"/>
      <c r="P150" s="556"/>
      <c r="Q150" s="556"/>
      <c r="R150" s="556"/>
      <c r="S150" s="556"/>
      <c r="T150" s="556"/>
      <c r="U150" s="556"/>
      <c r="V150" s="556"/>
      <c r="W150" s="556"/>
      <c r="X150" s="556"/>
      <c r="Y150" s="556"/>
      <c r="Z150" s="556"/>
      <c r="AA150" s="556"/>
      <c r="AB150" s="556"/>
      <c r="AC150" s="556"/>
      <c r="AD150" s="556"/>
      <c r="AE150" s="556"/>
      <c r="AF150" s="556"/>
      <c r="AG150" s="556"/>
      <c r="AH150" s="556"/>
      <c r="AI150" s="556"/>
      <c r="AJ150" s="556"/>
      <c r="AK150" s="556"/>
      <c r="AL150" s="556"/>
    </row>
    <row r="151" spans="1:63" ht="10.5" customHeight="1">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row>
    <row r="152" spans="1:63" s="11" customFormat="1">
      <c r="A152" s="481" t="s">
        <v>374</v>
      </c>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c r="AA152" s="481"/>
      <c r="AB152" s="481"/>
      <c r="AC152" s="481"/>
      <c r="AD152" s="481"/>
      <c r="AE152" s="481"/>
      <c r="AF152" s="481"/>
      <c r="AG152" s="481"/>
      <c r="AH152" s="481"/>
      <c r="AI152" s="481"/>
      <c r="AJ152" s="481"/>
      <c r="AK152" s="481"/>
      <c r="AL152" s="481"/>
    </row>
    <row r="153" spans="1:63" s="11" customFormat="1" ht="19.5" thickBot="1">
      <c r="A153" s="481" t="s">
        <v>312</v>
      </c>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c r="AD153" s="481"/>
      <c r="AE153" s="481"/>
      <c r="AF153" s="481"/>
      <c r="AG153" s="481"/>
      <c r="AH153" s="481"/>
      <c r="AI153" s="481"/>
      <c r="AJ153" s="481"/>
      <c r="AK153" s="481"/>
      <c r="AL153" s="481"/>
      <c r="AM153" s="109"/>
    </row>
    <row r="154" spans="1:63" s="11" customFormat="1">
      <c r="A154" s="577" t="s">
        <v>59</v>
      </c>
      <c r="B154" s="578"/>
      <c r="C154" s="578"/>
      <c r="D154" s="578"/>
      <c r="E154" s="578"/>
      <c r="F154" s="578"/>
      <c r="G154" s="578"/>
      <c r="H154" s="578"/>
      <c r="I154" s="579"/>
      <c r="J154" s="580">
        <f>注文フォーム!D67</f>
        <v>0</v>
      </c>
      <c r="K154" s="581"/>
      <c r="L154" s="581"/>
      <c r="M154" s="581"/>
      <c r="N154" s="581"/>
      <c r="O154" s="581"/>
      <c r="P154" s="581"/>
      <c r="Q154" s="581"/>
      <c r="R154" s="581"/>
      <c r="S154" s="581"/>
      <c r="T154" s="581"/>
      <c r="U154" s="581"/>
      <c r="V154" s="581"/>
      <c r="W154" s="581"/>
      <c r="X154" s="581"/>
      <c r="Y154" s="581"/>
      <c r="Z154" s="581"/>
      <c r="AA154" s="581"/>
      <c r="AB154" s="581"/>
      <c r="AC154" s="581"/>
      <c r="AD154" s="581"/>
      <c r="AE154" s="581"/>
      <c r="AF154" s="581"/>
      <c r="AG154" s="581"/>
      <c r="AH154" s="581"/>
      <c r="AI154" s="581"/>
      <c r="AJ154" s="581"/>
      <c r="AK154" s="581"/>
      <c r="AL154" s="581"/>
      <c r="AM154" s="582"/>
    </row>
    <row r="155" spans="1:63" s="11" customFormat="1">
      <c r="A155" s="583" t="s">
        <v>60</v>
      </c>
      <c r="B155" s="584"/>
      <c r="C155" s="584"/>
      <c r="D155" s="584"/>
      <c r="E155" s="584"/>
      <c r="F155" s="584"/>
      <c r="G155" s="584"/>
      <c r="H155" s="584"/>
      <c r="I155" s="536"/>
      <c r="J155" s="585">
        <f>注文フォーム!Z67</f>
        <v>0</v>
      </c>
      <c r="K155" s="561"/>
      <c r="L155" s="561"/>
      <c r="M155" s="561"/>
      <c r="N155" s="561"/>
      <c r="O155" s="561"/>
      <c r="P155" s="561"/>
      <c r="Q155" s="561"/>
      <c r="R155" s="561"/>
      <c r="S155" s="561"/>
      <c r="T155" s="561"/>
      <c r="U155" s="561"/>
      <c r="V155" s="561"/>
      <c r="W155" s="561"/>
      <c r="X155" s="561"/>
      <c r="Y155" s="561"/>
      <c r="Z155" s="561"/>
      <c r="AA155" s="561"/>
      <c r="AB155" s="561"/>
      <c r="AC155" s="561"/>
      <c r="AD155" s="561"/>
      <c r="AE155" s="561"/>
      <c r="AF155" s="561"/>
      <c r="AG155" s="561"/>
      <c r="AH155" s="561"/>
      <c r="AI155" s="561"/>
      <c r="AJ155" s="561"/>
      <c r="AK155" s="561"/>
      <c r="AL155" s="561"/>
      <c r="AM155" s="562"/>
    </row>
    <row r="156" spans="1:63" s="11" customFormat="1">
      <c r="A156" s="583" t="s">
        <v>61</v>
      </c>
      <c r="B156" s="584"/>
      <c r="C156" s="584"/>
      <c r="D156" s="584"/>
      <c r="E156" s="584"/>
      <c r="F156" s="584"/>
      <c r="G156" s="584"/>
      <c r="H156" s="584"/>
      <c r="I156" s="536"/>
      <c r="J156" s="586">
        <f>注文フォーム!R67</f>
        <v>0</v>
      </c>
      <c r="K156" s="587"/>
      <c r="L156" s="587"/>
      <c r="M156" s="587"/>
      <c r="N156" s="587"/>
      <c r="O156" s="587"/>
      <c r="P156" s="587"/>
      <c r="Q156" s="587"/>
      <c r="R156" s="587"/>
      <c r="S156" s="587"/>
      <c r="T156" s="587"/>
      <c r="U156" s="587"/>
      <c r="V156" s="587"/>
      <c r="W156" s="587"/>
      <c r="X156" s="587"/>
      <c r="Y156" s="587"/>
      <c r="Z156" s="587"/>
      <c r="AA156" s="587"/>
      <c r="AB156" s="587"/>
      <c r="AC156" s="587"/>
      <c r="AD156" s="587"/>
      <c r="AE156" s="587"/>
      <c r="AF156" s="587"/>
      <c r="AG156" s="587"/>
      <c r="AH156" s="587"/>
      <c r="AI156" s="587"/>
      <c r="AJ156" s="587"/>
      <c r="AK156" s="587"/>
      <c r="AL156" s="587"/>
      <c r="AM156" s="588"/>
    </row>
    <row r="157" spans="1:63" s="11" customFormat="1" ht="19.5" thickBot="1">
      <c r="A157" s="589" t="s">
        <v>62</v>
      </c>
      <c r="B157" s="590"/>
      <c r="C157" s="590"/>
      <c r="D157" s="590"/>
      <c r="E157" s="590"/>
      <c r="F157" s="590"/>
      <c r="G157" s="590"/>
      <c r="H157" s="590"/>
      <c r="I157" s="591"/>
      <c r="J157" s="592" t="s">
        <v>63</v>
      </c>
      <c r="K157" s="593"/>
      <c r="L157" s="593"/>
      <c r="M157" s="593"/>
      <c r="N157" s="593"/>
      <c r="O157" s="593"/>
      <c r="P157" s="593"/>
      <c r="Q157" s="593"/>
      <c r="R157" s="593"/>
      <c r="S157" s="593"/>
      <c r="T157" s="593"/>
      <c r="U157" s="593"/>
      <c r="V157" s="593"/>
      <c r="W157" s="593"/>
      <c r="X157" s="593"/>
      <c r="Y157" s="593"/>
      <c r="Z157" s="593"/>
      <c r="AA157" s="593"/>
      <c r="AB157" s="593"/>
      <c r="AC157" s="593"/>
      <c r="AD157" s="593"/>
      <c r="AE157" s="593"/>
      <c r="AF157" s="593"/>
      <c r="AG157" s="593"/>
      <c r="AH157" s="593"/>
      <c r="AI157" s="593"/>
      <c r="AJ157" s="593"/>
      <c r="AK157" s="593"/>
      <c r="AL157" s="593"/>
      <c r="AM157" s="594"/>
    </row>
    <row r="158" spans="1:63" s="11" customFormat="1" ht="19.5" thickBot="1">
      <c r="A158" s="12"/>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4"/>
    </row>
    <row r="159" spans="1:63">
      <c r="A159" s="529" t="s">
        <v>64</v>
      </c>
      <c r="B159" s="530"/>
      <c r="C159" s="530"/>
      <c r="D159" s="530"/>
      <c r="E159" s="530"/>
      <c r="F159" s="530"/>
      <c r="G159" s="530"/>
      <c r="H159" s="530"/>
      <c r="I159" s="530"/>
      <c r="J159" s="530"/>
      <c r="K159" s="530"/>
      <c r="L159" s="530"/>
      <c r="M159" s="530"/>
      <c r="N159" s="530"/>
      <c r="O159" s="530"/>
      <c r="P159" s="530"/>
      <c r="Q159" s="530"/>
      <c r="R159" s="530"/>
      <c r="S159" s="530"/>
      <c r="T159" s="530"/>
      <c r="U159" s="530"/>
      <c r="V159" s="530"/>
      <c r="W159" s="530"/>
      <c r="X159" s="530"/>
      <c r="Y159" s="530"/>
      <c r="Z159" s="530"/>
      <c r="AA159" s="530"/>
      <c r="AB159" s="530"/>
      <c r="AC159" s="530"/>
      <c r="AD159" s="530"/>
      <c r="AE159" s="530"/>
      <c r="AF159" s="529" t="s">
        <v>65</v>
      </c>
      <c r="AG159" s="530"/>
      <c r="AH159" s="530"/>
      <c r="AI159" s="530"/>
      <c r="AJ159" s="530"/>
      <c r="AK159" s="530"/>
      <c r="AL159" s="530"/>
      <c r="AM159" s="531"/>
    </row>
    <row r="160" spans="1:63">
      <c r="A160" s="583" t="s">
        <v>66</v>
      </c>
      <c r="B160" s="584"/>
      <c r="C160" s="584" t="s">
        <v>67</v>
      </c>
      <c r="D160" s="584"/>
      <c r="E160" s="584"/>
      <c r="F160" s="584" t="s">
        <v>68</v>
      </c>
      <c r="G160" s="584"/>
      <c r="H160" s="584"/>
      <c r="I160" s="584"/>
      <c r="J160" s="584"/>
      <c r="K160" s="584"/>
      <c r="L160" s="584" t="s">
        <v>69</v>
      </c>
      <c r="M160" s="584"/>
      <c r="N160" s="584"/>
      <c r="O160" s="584"/>
      <c r="P160" s="584"/>
      <c r="Q160" s="584"/>
      <c r="R160" s="536" t="s">
        <v>70</v>
      </c>
      <c r="S160" s="515"/>
      <c r="T160" s="515"/>
      <c r="U160" s="515"/>
      <c r="V160" s="515"/>
      <c r="W160" s="515"/>
      <c r="X160" s="515"/>
      <c r="Y160" s="515"/>
      <c r="Z160" s="515"/>
      <c r="AA160" s="515"/>
      <c r="AB160" s="515"/>
      <c r="AC160" s="515"/>
      <c r="AD160" s="515"/>
      <c r="AE160" s="516"/>
      <c r="AF160" s="532"/>
      <c r="AG160" s="533"/>
      <c r="AH160" s="533"/>
      <c r="AI160" s="533"/>
      <c r="AJ160" s="533"/>
      <c r="AK160" s="533"/>
      <c r="AL160" s="533"/>
      <c r="AM160" s="534"/>
    </row>
    <row r="161" spans="1:46" ht="16.5" customHeight="1">
      <c r="A161" s="566">
        <v>1</v>
      </c>
      <c r="B161" s="567"/>
      <c r="C161" s="570" t="s">
        <v>254</v>
      </c>
      <c r="D161" s="567"/>
      <c r="E161" s="567"/>
      <c r="F161" s="567"/>
      <c r="G161" s="567"/>
      <c r="H161" s="567"/>
      <c r="I161" s="567"/>
      <c r="J161" s="567"/>
      <c r="K161" s="567"/>
      <c r="L161" s="567"/>
      <c r="M161" s="567"/>
      <c r="N161" s="567"/>
      <c r="O161" s="567"/>
      <c r="P161" s="567"/>
      <c r="Q161" s="567"/>
      <c r="R161" s="487" t="s">
        <v>71</v>
      </c>
      <c r="S161" s="488"/>
      <c r="T161" s="488"/>
      <c r="U161" s="488"/>
      <c r="V161" s="488"/>
      <c r="W161" s="488"/>
      <c r="X161" s="488"/>
      <c r="Y161" s="488"/>
      <c r="Z161" s="488"/>
      <c r="AA161" s="488"/>
      <c r="AB161" s="488"/>
      <c r="AC161" s="488"/>
      <c r="AD161" s="488"/>
      <c r="AE161" s="488"/>
      <c r="AF161" s="548"/>
      <c r="AG161" s="549"/>
      <c r="AH161" s="549"/>
      <c r="AI161" s="549"/>
      <c r="AJ161" s="549"/>
      <c r="AK161" s="549"/>
      <c r="AL161" s="549"/>
      <c r="AM161" s="550"/>
    </row>
    <row r="162" spans="1:46" ht="16.5" customHeight="1">
      <c r="A162" s="566">
        <v>2</v>
      </c>
      <c r="B162" s="567"/>
      <c r="C162" s="570" t="s">
        <v>254</v>
      </c>
      <c r="D162" s="570"/>
      <c r="E162" s="570"/>
      <c r="F162" s="567"/>
      <c r="G162" s="567"/>
      <c r="H162" s="567"/>
      <c r="I162" s="567"/>
      <c r="J162" s="567"/>
      <c r="K162" s="567"/>
      <c r="L162" s="567"/>
      <c r="M162" s="567"/>
      <c r="N162" s="567"/>
      <c r="O162" s="567"/>
      <c r="P162" s="567"/>
      <c r="Q162" s="567"/>
      <c r="R162" s="487" t="s">
        <v>71</v>
      </c>
      <c r="S162" s="488"/>
      <c r="T162" s="488"/>
      <c r="U162" s="488"/>
      <c r="V162" s="488"/>
      <c r="W162" s="488"/>
      <c r="X162" s="488"/>
      <c r="Y162" s="488"/>
      <c r="Z162" s="488"/>
      <c r="AA162" s="488"/>
      <c r="AB162" s="488"/>
      <c r="AC162" s="488"/>
      <c r="AD162" s="488"/>
      <c r="AE162" s="488"/>
      <c r="AF162" s="548"/>
      <c r="AG162" s="549"/>
      <c r="AH162" s="549"/>
      <c r="AI162" s="549"/>
      <c r="AJ162" s="549"/>
      <c r="AK162" s="549"/>
      <c r="AL162" s="549"/>
      <c r="AM162" s="550"/>
    </row>
    <row r="163" spans="1:46" ht="16.5" customHeight="1">
      <c r="A163" s="566">
        <v>3</v>
      </c>
      <c r="B163" s="567"/>
      <c r="C163" s="570" t="s">
        <v>71</v>
      </c>
      <c r="D163" s="570"/>
      <c r="E163" s="570"/>
      <c r="F163" s="567"/>
      <c r="G163" s="567"/>
      <c r="H163" s="567"/>
      <c r="I163" s="567"/>
      <c r="J163" s="567"/>
      <c r="K163" s="567"/>
      <c r="L163" s="567"/>
      <c r="M163" s="567"/>
      <c r="N163" s="567"/>
      <c r="O163" s="567"/>
      <c r="P163" s="567"/>
      <c r="Q163" s="567"/>
      <c r="R163" s="487" t="s">
        <v>71</v>
      </c>
      <c r="S163" s="488"/>
      <c r="T163" s="488"/>
      <c r="U163" s="488"/>
      <c r="V163" s="488"/>
      <c r="W163" s="488"/>
      <c r="X163" s="488"/>
      <c r="Y163" s="488"/>
      <c r="Z163" s="488"/>
      <c r="AA163" s="488"/>
      <c r="AB163" s="488"/>
      <c r="AC163" s="488"/>
      <c r="AD163" s="488"/>
      <c r="AE163" s="488"/>
      <c r="AF163" s="548"/>
      <c r="AG163" s="549"/>
      <c r="AH163" s="549"/>
      <c r="AI163" s="549"/>
      <c r="AJ163" s="549"/>
      <c r="AK163" s="549"/>
      <c r="AL163" s="549"/>
      <c r="AM163" s="550"/>
    </row>
    <row r="164" spans="1:46" ht="16.5" customHeight="1">
      <c r="A164" s="566">
        <v>4</v>
      </c>
      <c r="B164" s="567"/>
      <c r="C164" s="570" t="s">
        <v>71</v>
      </c>
      <c r="D164" s="570"/>
      <c r="E164" s="570"/>
      <c r="F164" s="567"/>
      <c r="G164" s="567"/>
      <c r="H164" s="567"/>
      <c r="I164" s="567"/>
      <c r="J164" s="567"/>
      <c r="K164" s="567"/>
      <c r="L164" s="567"/>
      <c r="M164" s="567"/>
      <c r="N164" s="567"/>
      <c r="O164" s="567"/>
      <c r="P164" s="567"/>
      <c r="Q164" s="567"/>
      <c r="R164" s="487" t="s">
        <v>71</v>
      </c>
      <c r="S164" s="488"/>
      <c r="T164" s="488"/>
      <c r="U164" s="488"/>
      <c r="V164" s="488"/>
      <c r="W164" s="488"/>
      <c r="X164" s="488"/>
      <c r="Y164" s="488"/>
      <c r="Z164" s="488"/>
      <c r="AA164" s="488"/>
      <c r="AB164" s="488"/>
      <c r="AC164" s="488"/>
      <c r="AD164" s="488"/>
      <c r="AE164" s="488"/>
      <c r="AF164" s="548"/>
      <c r="AG164" s="549"/>
      <c r="AH164" s="549"/>
      <c r="AI164" s="549"/>
      <c r="AJ164" s="549"/>
      <c r="AK164" s="549"/>
      <c r="AL164" s="549"/>
      <c r="AM164" s="550"/>
    </row>
    <row r="165" spans="1:46" ht="16.5" customHeight="1" thickBot="1">
      <c r="A165" s="574">
        <v>5</v>
      </c>
      <c r="B165" s="575"/>
      <c r="C165" s="576" t="s">
        <v>71</v>
      </c>
      <c r="D165" s="576"/>
      <c r="E165" s="576"/>
      <c r="F165" s="575"/>
      <c r="G165" s="575"/>
      <c r="H165" s="575"/>
      <c r="I165" s="575"/>
      <c r="J165" s="575"/>
      <c r="K165" s="575"/>
      <c r="L165" s="575"/>
      <c r="M165" s="575"/>
      <c r="N165" s="575"/>
      <c r="O165" s="575"/>
      <c r="P165" s="575"/>
      <c r="Q165" s="575"/>
      <c r="R165" s="487" t="s">
        <v>71</v>
      </c>
      <c r="S165" s="488"/>
      <c r="T165" s="488"/>
      <c r="U165" s="488"/>
      <c r="V165" s="488"/>
      <c r="W165" s="488"/>
      <c r="X165" s="488"/>
      <c r="Y165" s="488"/>
      <c r="Z165" s="488"/>
      <c r="AA165" s="488"/>
      <c r="AB165" s="488"/>
      <c r="AC165" s="488"/>
      <c r="AD165" s="488"/>
      <c r="AE165" s="488"/>
      <c r="AF165" s="551"/>
      <c r="AG165" s="552"/>
      <c r="AH165" s="552"/>
      <c r="AI165" s="552"/>
      <c r="AJ165" s="552"/>
      <c r="AK165" s="552"/>
      <c r="AL165" s="552"/>
      <c r="AM165" s="553"/>
      <c r="AT165" s="15"/>
    </row>
    <row r="166" spans="1:46" ht="19.5" thickBot="1">
      <c r="A166" s="529" t="s">
        <v>72</v>
      </c>
      <c r="B166" s="530"/>
      <c r="C166" s="530"/>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530"/>
      <c r="AF166" s="530"/>
      <c r="AG166" s="530"/>
      <c r="AH166" s="530"/>
      <c r="AI166" s="530"/>
      <c r="AJ166" s="530"/>
      <c r="AK166" s="530"/>
      <c r="AL166" s="530"/>
      <c r="AM166" s="531"/>
    </row>
    <row r="167" spans="1:46">
      <c r="A167" s="571" t="s">
        <v>73</v>
      </c>
      <c r="B167" s="572"/>
      <c r="C167" s="572"/>
      <c r="D167" s="572"/>
      <c r="E167" s="572"/>
      <c r="F167" s="572"/>
      <c r="G167" s="572"/>
      <c r="H167" s="572"/>
      <c r="I167" s="572"/>
      <c r="J167" s="572"/>
      <c r="K167" s="572"/>
      <c r="L167" s="572" t="s">
        <v>74</v>
      </c>
      <c r="M167" s="572"/>
      <c r="N167" s="572"/>
      <c r="O167" s="572"/>
      <c r="P167" s="572"/>
      <c r="Q167" s="572"/>
      <c r="R167" s="572"/>
      <c r="S167" s="572"/>
      <c r="T167" s="572"/>
      <c r="U167" s="572"/>
      <c r="V167" s="572"/>
      <c r="W167" s="572"/>
      <c r="X167" s="572"/>
      <c r="Y167" s="572"/>
      <c r="Z167" s="572" t="s">
        <v>75</v>
      </c>
      <c r="AA167" s="572"/>
      <c r="AB167" s="572"/>
      <c r="AC167" s="572"/>
      <c r="AD167" s="572"/>
      <c r="AE167" s="572"/>
      <c r="AF167" s="572"/>
      <c r="AG167" s="572"/>
      <c r="AH167" s="572"/>
      <c r="AI167" s="572"/>
      <c r="AJ167" s="572"/>
      <c r="AK167" s="572"/>
      <c r="AL167" s="572"/>
      <c r="AM167" s="573"/>
    </row>
    <row r="168" spans="1:46" ht="9.75" customHeight="1">
      <c r="A168" s="566"/>
      <c r="B168" s="567"/>
      <c r="C168" s="567"/>
      <c r="D168" s="567"/>
      <c r="E168" s="567"/>
      <c r="F168" s="567"/>
      <c r="G168" s="567"/>
      <c r="H168" s="567"/>
      <c r="I168" s="567"/>
      <c r="J168" s="567"/>
      <c r="K168" s="567"/>
      <c r="L168" s="123"/>
      <c r="M168" s="117"/>
      <c r="N168" s="117"/>
      <c r="O168" s="117"/>
      <c r="P168" s="117"/>
      <c r="Q168" s="117"/>
      <c r="R168" s="117"/>
      <c r="S168" s="117"/>
      <c r="T168" s="117"/>
      <c r="U168" s="117"/>
      <c r="V168" s="117"/>
      <c r="W168" s="117"/>
      <c r="X168" s="117"/>
      <c r="Y168" s="124"/>
      <c r="Z168" s="123"/>
      <c r="AA168" s="117"/>
      <c r="AB168" s="117"/>
      <c r="AC168" s="117"/>
      <c r="AD168" s="117"/>
      <c r="AE168" s="117"/>
      <c r="AF168" s="117"/>
      <c r="AG168" s="117"/>
      <c r="AH168" s="117"/>
      <c r="AI168" s="117"/>
      <c r="AJ168" s="117"/>
      <c r="AK168" s="117"/>
      <c r="AL168" s="117"/>
      <c r="AM168" s="118"/>
    </row>
    <row r="169" spans="1:46" ht="9.75" customHeight="1">
      <c r="A169" s="566"/>
      <c r="B169" s="567"/>
      <c r="C169" s="567"/>
      <c r="D169" s="567"/>
      <c r="E169" s="567"/>
      <c r="F169" s="567"/>
      <c r="G169" s="567"/>
      <c r="H169" s="567"/>
      <c r="I169" s="567"/>
      <c r="J169" s="567"/>
      <c r="K169" s="567"/>
      <c r="L169" s="125"/>
      <c r="N169" s="497"/>
      <c r="O169" s="497"/>
      <c r="P169" s="497"/>
      <c r="Q169" s="497"/>
      <c r="R169" s="497"/>
      <c r="S169" s="497"/>
      <c r="T169" s="497"/>
      <c r="U169" s="497"/>
      <c r="V169" s="497"/>
      <c r="W169" s="497"/>
      <c r="Y169" s="126"/>
      <c r="Z169" s="125"/>
      <c r="AB169" s="497"/>
      <c r="AC169" s="497"/>
      <c r="AD169" s="497"/>
      <c r="AE169" s="497"/>
      <c r="AF169" s="497"/>
      <c r="AG169" s="497"/>
      <c r="AH169" s="497"/>
      <c r="AI169" s="497"/>
      <c r="AJ169" s="497"/>
      <c r="AK169" s="497"/>
      <c r="AM169" s="120"/>
    </row>
    <row r="170" spans="1:46" ht="9.75" customHeight="1">
      <c r="A170" s="566"/>
      <c r="B170" s="567"/>
      <c r="C170" s="567"/>
      <c r="D170" s="567"/>
      <c r="E170" s="567"/>
      <c r="F170" s="567"/>
      <c r="G170" s="567"/>
      <c r="H170" s="567"/>
      <c r="I170" s="567"/>
      <c r="J170" s="567"/>
      <c r="K170" s="567"/>
      <c r="L170" s="125"/>
      <c r="N170" s="497"/>
      <c r="O170" s="497"/>
      <c r="P170" s="497"/>
      <c r="Q170" s="497"/>
      <c r="R170" s="497"/>
      <c r="S170" s="497"/>
      <c r="T170" s="497"/>
      <c r="U170" s="497"/>
      <c r="V170" s="497"/>
      <c r="W170" s="497"/>
      <c r="Y170" s="126"/>
      <c r="Z170" s="125"/>
      <c r="AB170" s="497"/>
      <c r="AC170" s="497"/>
      <c r="AD170" s="497"/>
      <c r="AE170" s="497"/>
      <c r="AF170" s="497"/>
      <c r="AG170" s="497"/>
      <c r="AH170" s="497"/>
      <c r="AI170" s="497"/>
      <c r="AJ170" s="497"/>
      <c r="AK170" s="497"/>
      <c r="AM170" s="120"/>
    </row>
    <row r="171" spans="1:46" ht="9.75" customHeight="1">
      <c r="A171" s="566"/>
      <c r="B171" s="567"/>
      <c r="C171" s="567"/>
      <c r="D171" s="567"/>
      <c r="E171" s="567"/>
      <c r="F171" s="567"/>
      <c r="G171" s="567"/>
      <c r="H171" s="567"/>
      <c r="I171" s="567"/>
      <c r="J171" s="567"/>
      <c r="K171" s="567"/>
      <c r="L171" s="125"/>
      <c r="N171" s="497"/>
      <c r="O171" s="497"/>
      <c r="P171" s="497"/>
      <c r="Q171" s="497"/>
      <c r="R171" s="497"/>
      <c r="S171" s="497"/>
      <c r="T171" s="497"/>
      <c r="U171" s="497"/>
      <c r="V171" s="497"/>
      <c r="W171" s="497"/>
      <c r="Y171" s="126"/>
      <c r="Z171" s="125"/>
      <c r="AB171" s="497"/>
      <c r="AC171" s="497"/>
      <c r="AD171" s="497"/>
      <c r="AE171" s="497"/>
      <c r="AF171" s="497"/>
      <c r="AG171" s="497"/>
      <c r="AH171" s="497"/>
      <c r="AI171" s="497"/>
      <c r="AJ171" s="497"/>
      <c r="AK171" s="497"/>
      <c r="AM171" s="120"/>
    </row>
    <row r="172" spans="1:46" ht="9.75" customHeight="1">
      <c r="A172" s="566"/>
      <c r="B172" s="567"/>
      <c r="C172" s="567"/>
      <c r="D172" s="567"/>
      <c r="E172" s="567"/>
      <c r="F172" s="567"/>
      <c r="G172" s="567"/>
      <c r="H172" s="567"/>
      <c r="I172" s="567"/>
      <c r="J172" s="567"/>
      <c r="K172" s="567"/>
      <c r="L172" s="125"/>
      <c r="N172" s="497"/>
      <c r="O172" s="497"/>
      <c r="P172" s="497"/>
      <c r="Q172" s="497"/>
      <c r="R172" s="497"/>
      <c r="S172" s="497"/>
      <c r="T172" s="497"/>
      <c r="U172" s="497"/>
      <c r="V172" s="497"/>
      <c r="W172" s="497"/>
      <c r="Y172" s="126"/>
      <c r="Z172" s="125"/>
      <c r="AB172" s="497"/>
      <c r="AC172" s="497"/>
      <c r="AD172" s="497"/>
      <c r="AE172" s="497"/>
      <c r="AF172" s="497"/>
      <c r="AG172" s="497"/>
      <c r="AH172" s="497"/>
      <c r="AI172" s="497"/>
      <c r="AJ172" s="497"/>
      <c r="AK172" s="497"/>
      <c r="AM172" s="120"/>
    </row>
    <row r="173" spans="1:46" ht="9.75" customHeight="1">
      <c r="A173" s="566"/>
      <c r="B173" s="567"/>
      <c r="C173" s="567"/>
      <c r="D173" s="567"/>
      <c r="E173" s="567"/>
      <c r="F173" s="567"/>
      <c r="G173" s="567"/>
      <c r="H173" s="567"/>
      <c r="I173" s="567"/>
      <c r="J173" s="567"/>
      <c r="K173" s="567"/>
      <c r="L173" s="125"/>
      <c r="N173" s="497"/>
      <c r="O173" s="497"/>
      <c r="P173" s="497"/>
      <c r="Q173" s="497"/>
      <c r="R173" s="497"/>
      <c r="S173" s="497"/>
      <c r="T173" s="497"/>
      <c r="U173" s="497"/>
      <c r="V173" s="497"/>
      <c r="W173" s="497"/>
      <c r="Y173" s="126"/>
      <c r="Z173" s="125"/>
      <c r="AB173" s="497"/>
      <c r="AC173" s="497"/>
      <c r="AD173" s="497"/>
      <c r="AE173" s="497"/>
      <c r="AF173" s="497"/>
      <c r="AG173" s="497"/>
      <c r="AH173" s="497"/>
      <c r="AI173" s="497"/>
      <c r="AJ173" s="497"/>
      <c r="AK173" s="497"/>
      <c r="AM173" s="120"/>
    </row>
    <row r="174" spans="1:46" ht="9.75" customHeight="1">
      <c r="A174" s="566"/>
      <c r="B174" s="567"/>
      <c r="C174" s="567"/>
      <c r="D174" s="567"/>
      <c r="E174" s="567"/>
      <c r="F174" s="567"/>
      <c r="G174" s="567"/>
      <c r="H174" s="567"/>
      <c r="I174" s="567"/>
      <c r="J174" s="567"/>
      <c r="K174" s="567"/>
      <c r="L174" s="125"/>
      <c r="N174" s="497"/>
      <c r="O174" s="497"/>
      <c r="P174" s="497"/>
      <c r="Q174" s="497"/>
      <c r="R174" s="497"/>
      <c r="S174" s="497"/>
      <c r="T174" s="497"/>
      <c r="U174" s="497"/>
      <c r="V174" s="497"/>
      <c r="W174" s="497"/>
      <c r="Y174" s="126"/>
      <c r="Z174" s="125"/>
      <c r="AB174" s="497"/>
      <c r="AC174" s="497"/>
      <c r="AD174" s="497"/>
      <c r="AE174" s="497"/>
      <c r="AF174" s="497"/>
      <c r="AG174" s="497"/>
      <c r="AH174" s="497"/>
      <c r="AI174" s="497"/>
      <c r="AJ174" s="497"/>
      <c r="AK174" s="497"/>
      <c r="AM174" s="120"/>
    </row>
    <row r="175" spans="1:46" ht="9.75" customHeight="1">
      <c r="A175" s="566"/>
      <c r="B175" s="567"/>
      <c r="C175" s="567"/>
      <c r="D175" s="567"/>
      <c r="E175" s="567"/>
      <c r="F175" s="567"/>
      <c r="G175" s="567"/>
      <c r="H175" s="567"/>
      <c r="I175" s="567"/>
      <c r="J175" s="567"/>
      <c r="K175" s="567"/>
      <c r="L175" s="125"/>
      <c r="N175" s="497"/>
      <c r="O175" s="497"/>
      <c r="P175" s="497"/>
      <c r="Q175" s="497"/>
      <c r="R175" s="497"/>
      <c r="S175" s="497"/>
      <c r="T175" s="497"/>
      <c r="U175" s="497"/>
      <c r="V175" s="497"/>
      <c r="W175" s="497"/>
      <c r="Y175" s="126"/>
      <c r="Z175" s="125"/>
      <c r="AB175" s="497"/>
      <c r="AC175" s="497"/>
      <c r="AD175" s="497"/>
      <c r="AE175" s="497"/>
      <c r="AF175" s="497"/>
      <c r="AG175" s="497"/>
      <c r="AH175" s="497"/>
      <c r="AI175" s="497"/>
      <c r="AJ175" s="497"/>
      <c r="AK175" s="497"/>
      <c r="AM175" s="120"/>
    </row>
    <row r="176" spans="1:46" ht="9.75" customHeight="1">
      <c r="A176" s="566"/>
      <c r="B176" s="567"/>
      <c r="C176" s="567"/>
      <c r="D176" s="567"/>
      <c r="E176" s="567"/>
      <c r="F176" s="567"/>
      <c r="G176" s="567"/>
      <c r="H176" s="567"/>
      <c r="I176" s="567"/>
      <c r="J176" s="567"/>
      <c r="K176" s="567"/>
      <c r="L176" s="125"/>
      <c r="N176" s="497"/>
      <c r="O176" s="497"/>
      <c r="P176" s="497"/>
      <c r="Q176" s="497"/>
      <c r="R176" s="497"/>
      <c r="S176" s="497"/>
      <c r="T176" s="497"/>
      <c r="U176" s="497"/>
      <c r="V176" s="497"/>
      <c r="W176" s="497"/>
      <c r="Y176" s="126"/>
      <c r="Z176" s="125"/>
      <c r="AB176" s="497"/>
      <c r="AC176" s="497"/>
      <c r="AD176" s="497"/>
      <c r="AE176" s="497"/>
      <c r="AF176" s="497"/>
      <c r="AG176" s="497"/>
      <c r="AH176" s="497"/>
      <c r="AI176" s="497"/>
      <c r="AJ176" s="497"/>
      <c r="AK176" s="497"/>
      <c r="AM176" s="120"/>
    </row>
    <row r="177" spans="1:39" ht="9.75" customHeight="1">
      <c r="A177" s="566"/>
      <c r="B177" s="567"/>
      <c r="C177" s="567"/>
      <c r="D177" s="567"/>
      <c r="E177" s="567"/>
      <c r="F177" s="567"/>
      <c r="G177" s="567"/>
      <c r="H177" s="567"/>
      <c r="I177" s="567"/>
      <c r="J177" s="567"/>
      <c r="K177" s="567"/>
      <c r="L177" s="125"/>
      <c r="N177" s="497"/>
      <c r="O177" s="497"/>
      <c r="P177" s="497"/>
      <c r="Q177" s="497"/>
      <c r="R177" s="497"/>
      <c r="S177" s="497"/>
      <c r="T177" s="497"/>
      <c r="U177" s="497"/>
      <c r="V177" s="497"/>
      <c r="W177" s="497"/>
      <c r="Y177" s="126"/>
      <c r="Z177" s="125"/>
      <c r="AB177" s="497"/>
      <c r="AC177" s="497"/>
      <c r="AD177" s="497"/>
      <c r="AE177" s="497"/>
      <c r="AF177" s="497"/>
      <c r="AG177" s="497"/>
      <c r="AH177" s="497"/>
      <c r="AI177" s="497"/>
      <c r="AJ177" s="497"/>
      <c r="AK177" s="497"/>
      <c r="AM177" s="120"/>
    </row>
    <row r="178" spans="1:39" ht="9.75" customHeight="1">
      <c r="A178" s="566"/>
      <c r="B178" s="567"/>
      <c r="C178" s="567"/>
      <c r="D178" s="567"/>
      <c r="E178" s="567"/>
      <c r="F178" s="567"/>
      <c r="G178" s="567"/>
      <c r="H178" s="567"/>
      <c r="I178" s="567"/>
      <c r="J178" s="567"/>
      <c r="K178" s="567"/>
      <c r="L178" s="125"/>
      <c r="N178" s="497"/>
      <c r="O178" s="497"/>
      <c r="P178" s="497"/>
      <c r="Q178" s="497"/>
      <c r="R178" s="497"/>
      <c r="S178" s="497"/>
      <c r="T178" s="497"/>
      <c r="U178" s="497"/>
      <c r="V178" s="497"/>
      <c r="W178" s="497"/>
      <c r="Y178" s="126"/>
      <c r="Z178" s="125"/>
      <c r="AB178" s="497"/>
      <c r="AC178" s="497"/>
      <c r="AD178" s="497"/>
      <c r="AE178" s="497"/>
      <c r="AF178" s="497"/>
      <c r="AG178" s="497"/>
      <c r="AH178" s="497"/>
      <c r="AI178" s="497"/>
      <c r="AJ178" s="497"/>
      <c r="AK178" s="497"/>
      <c r="AM178" s="120"/>
    </row>
    <row r="179" spans="1:39" s="9" customFormat="1" ht="9.75" customHeight="1">
      <c r="A179" s="566"/>
      <c r="B179" s="567"/>
      <c r="C179" s="567"/>
      <c r="D179" s="567"/>
      <c r="E179" s="567"/>
      <c r="F179" s="567"/>
      <c r="G179" s="567"/>
      <c r="H179" s="567"/>
      <c r="I179" s="567"/>
      <c r="J179" s="567"/>
      <c r="K179" s="567"/>
      <c r="L179" s="127"/>
      <c r="M179" s="128"/>
      <c r="N179" s="128"/>
      <c r="O179" s="128"/>
      <c r="P179" s="128"/>
      <c r="Q179" s="128"/>
      <c r="R179" s="128"/>
      <c r="S179" s="128"/>
      <c r="T179" s="128"/>
      <c r="U179" s="128"/>
      <c r="V179" s="128"/>
      <c r="W179" s="128"/>
      <c r="X179" s="128"/>
      <c r="Y179" s="129"/>
      <c r="Z179" s="127"/>
      <c r="AA179" s="128"/>
      <c r="AB179" s="128"/>
      <c r="AC179" s="128"/>
      <c r="AD179" s="128"/>
      <c r="AE179" s="128"/>
      <c r="AF179" s="128"/>
      <c r="AG179" s="128"/>
      <c r="AH179" s="128"/>
      <c r="AI179" s="128"/>
      <c r="AJ179" s="128"/>
      <c r="AK179" s="128"/>
      <c r="AL179" s="128"/>
      <c r="AM179" s="130"/>
    </row>
    <row r="180" spans="1:39" ht="9.75" customHeight="1">
      <c r="A180" s="566"/>
      <c r="B180" s="567"/>
      <c r="C180" s="567"/>
      <c r="D180" s="567"/>
      <c r="E180" s="567"/>
      <c r="F180" s="567"/>
      <c r="G180" s="567"/>
      <c r="H180" s="567"/>
      <c r="I180" s="567"/>
      <c r="J180" s="567"/>
      <c r="K180" s="567"/>
      <c r="L180" s="123"/>
      <c r="M180" s="117"/>
      <c r="N180" s="117"/>
      <c r="O180" s="117"/>
      <c r="P180" s="117"/>
      <c r="Q180" s="117"/>
      <c r="R180" s="117"/>
      <c r="S180" s="117"/>
      <c r="T180" s="117"/>
      <c r="U180" s="117"/>
      <c r="V180" s="117"/>
      <c r="W180" s="117"/>
      <c r="X180" s="117"/>
      <c r="Y180" s="124"/>
      <c r="Z180" s="123"/>
      <c r="AA180" s="117"/>
      <c r="AB180" s="117"/>
      <c r="AC180" s="117"/>
      <c r="AD180" s="117"/>
      <c r="AE180" s="117"/>
      <c r="AF180" s="117"/>
      <c r="AG180" s="117"/>
      <c r="AH180" s="117"/>
      <c r="AI180" s="117"/>
      <c r="AJ180" s="117"/>
      <c r="AK180" s="117"/>
      <c r="AL180" s="117"/>
      <c r="AM180" s="118"/>
    </row>
    <row r="181" spans="1:39" ht="9.75" customHeight="1">
      <c r="A181" s="566"/>
      <c r="B181" s="567"/>
      <c r="C181" s="567"/>
      <c r="D181" s="567"/>
      <c r="E181" s="567"/>
      <c r="F181" s="567"/>
      <c r="G181" s="567"/>
      <c r="H181" s="567"/>
      <c r="I181" s="567"/>
      <c r="J181" s="567"/>
      <c r="K181" s="567"/>
      <c r="L181" s="125"/>
      <c r="N181" s="497"/>
      <c r="O181" s="497"/>
      <c r="P181" s="497"/>
      <c r="Q181" s="497"/>
      <c r="R181" s="497"/>
      <c r="S181" s="497"/>
      <c r="T181" s="497"/>
      <c r="U181" s="497"/>
      <c r="V181" s="497"/>
      <c r="W181" s="497"/>
      <c r="Y181" s="126"/>
      <c r="Z181" s="125"/>
      <c r="AB181" s="497"/>
      <c r="AC181" s="497"/>
      <c r="AD181" s="497"/>
      <c r="AE181" s="497"/>
      <c r="AF181" s="497"/>
      <c r="AG181" s="497"/>
      <c r="AH181" s="497"/>
      <c r="AI181" s="497"/>
      <c r="AJ181" s="497"/>
      <c r="AK181" s="497"/>
      <c r="AM181" s="120"/>
    </row>
    <row r="182" spans="1:39" ht="9.75" customHeight="1">
      <c r="A182" s="566"/>
      <c r="B182" s="567"/>
      <c r="C182" s="567"/>
      <c r="D182" s="567"/>
      <c r="E182" s="567"/>
      <c r="F182" s="567"/>
      <c r="G182" s="567"/>
      <c r="H182" s="567"/>
      <c r="I182" s="567"/>
      <c r="J182" s="567"/>
      <c r="K182" s="567"/>
      <c r="L182" s="125"/>
      <c r="N182" s="497"/>
      <c r="O182" s="497"/>
      <c r="P182" s="497"/>
      <c r="Q182" s="497"/>
      <c r="R182" s="497"/>
      <c r="S182" s="497"/>
      <c r="T182" s="497"/>
      <c r="U182" s="497"/>
      <c r="V182" s="497"/>
      <c r="W182" s="497"/>
      <c r="Y182" s="126"/>
      <c r="Z182" s="125"/>
      <c r="AB182" s="497"/>
      <c r="AC182" s="497"/>
      <c r="AD182" s="497"/>
      <c r="AE182" s="497"/>
      <c r="AF182" s="497"/>
      <c r="AG182" s="497"/>
      <c r="AH182" s="497"/>
      <c r="AI182" s="497"/>
      <c r="AJ182" s="497"/>
      <c r="AK182" s="497"/>
      <c r="AM182" s="120"/>
    </row>
    <row r="183" spans="1:39" ht="9.75" customHeight="1">
      <c r="A183" s="566"/>
      <c r="B183" s="567"/>
      <c r="C183" s="567"/>
      <c r="D183" s="567"/>
      <c r="E183" s="567"/>
      <c r="F183" s="567"/>
      <c r="G183" s="567"/>
      <c r="H183" s="567"/>
      <c r="I183" s="567"/>
      <c r="J183" s="567"/>
      <c r="K183" s="567"/>
      <c r="L183" s="125"/>
      <c r="N183" s="497"/>
      <c r="O183" s="497"/>
      <c r="P183" s="497"/>
      <c r="Q183" s="497"/>
      <c r="R183" s="497"/>
      <c r="S183" s="497"/>
      <c r="T183" s="497"/>
      <c r="U183" s="497"/>
      <c r="V183" s="497"/>
      <c r="W183" s="497"/>
      <c r="Y183" s="126"/>
      <c r="Z183" s="125"/>
      <c r="AB183" s="497"/>
      <c r="AC183" s="497"/>
      <c r="AD183" s="497"/>
      <c r="AE183" s="497"/>
      <c r="AF183" s="497"/>
      <c r="AG183" s="497"/>
      <c r="AH183" s="497"/>
      <c r="AI183" s="497"/>
      <c r="AJ183" s="497"/>
      <c r="AK183" s="497"/>
      <c r="AM183" s="120"/>
    </row>
    <row r="184" spans="1:39" ht="9.75" customHeight="1">
      <c r="A184" s="566"/>
      <c r="B184" s="567"/>
      <c r="C184" s="567"/>
      <c r="D184" s="567"/>
      <c r="E184" s="567"/>
      <c r="F184" s="567"/>
      <c r="G184" s="567"/>
      <c r="H184" s="567"/>
      <c r="I184" s="567"/>
      <c r="J184" s="567"/>
      <c r="K184" s="567"/>
      <c r="L184" s="125"/>
      <c r="N184" s="497"/>
      <c r="O184" s="497"/>
      <c r="P184" s="497"/>
      <c r="Q184" s="497"/>
      <c r="R184" s="497"/>
      <c r="S184" s="497"/>
      <c r="T184" s="497"/>
      <c r="U184" s="497"/>
      <c r="V184" s="497"/>
      <c r="W184" s="497"/>
      <c r="Y184" s="126"/>
      <c r="Z184" s="125"/>
      <c r="AB184" s="497"/>
      <c r="AC184" s="497"/>
      <c r="AD184" s="497"/>
      <c r="AE184" s="497"/>
      <c r="AF184" s="497"/>
      <c r="AG184" s="497"/>
      <c r="AH184" s="497"/>
      <c r="AI184" s="497"/>
      <c r="AJ184" s="497"/>
      <c r="AK184" s="497"/>
      <c r="AM184" s="120"/>
    </row>
    <row r="185" spans="1:39" ht="9.75" customHeight="1">
      <c r="A185" s="566"/>
      <c r="B185" s="567"/>
      <c r="C185" s="567"/>
      <c r="D185" s="567"/>
      <c r="E185" s="567"/>
      <c r="F185" s="567"/>
      <c r="G185" s="567"/>
      <c r="H185" s="567"/>
      <c r="I185" s="567"/>
      <c r="J185" s="567"/>
      <c r="K185" s="567"/>
      <c r="L185" s="125"/>
      <c r="N185" s="497"/>
      <c r="O185" s="497"/>
      <c r="P185" s="497"/>
      <c r="Q185" s="497"/>
      <c r="R185" s="497"/>
      <c r="S185" s="497"/>
      <c r="T185" s="497"/>
      <c r="U185" s="497"/>
      <c r="V185" s="497"/>
      <c r="W185" s="497"/>
      <c r="Y185" s="126"/>
      <c r="Z185" s="125"/>
      <c r="AB185" s="497"/>
      <c r="AC185" s="497"/>
      <c r="AD185" s="497"/>
      <c r="AE185" s="497"/>
      <c r="AF185" s="497"/>
      <c r="AG185" s="497"/>
      <c r="AH185" s="497"/>
      <c r="AI185" s="497"/>
      <c r="AJ185" s="497"/>
      <c r="AK185" s="497"/>
      <c r="AM185" s="120"/>
    </row>
    <row r="186" spans="1:39" ht="9.75" customHeight="1">
      <c r="A186" s="566"/>
      <c r="B186" s="567"/>
      <c r="C186" s="567"/>
      <c r="D186" s="567"/>
      <c r="E186" s="567"/>
      <c r="F186" s="567"/>
      <c r="G186" s="567"/>
      <c r="H186" s="567"/>
      <c r="I186" s="567"/>
      <c r="J186" s="567"/>
      <c r="K186" s="567"/>
      <c r="L186" s="125"/>
      <c r="N186" s="497"/>
      <c r="O186" s="497"/>
      <c r="P186" s="497"/>
      <c r="Q186" s="497"/>
      <c r="R186" s="497"/>
      <c r="S186" s="497"/>
      <c r="T186" s="497"/>
      <c r="U186" s="497"/>
      <c r="V186" s="497"/>
      <c r="W186" s="497"/>
      <c r="Y186" s="126"/>
      <c r="Z186" s="125"/>
      <c r="AB186" s="497"/>
      <c r="AC186" s="497"/>
      <c r="AD186" s="497"/>
      <c r="AE186" s="497"/>
      <c r="AF186" s="497"/>
      <c r="AG186" s="497"/>
      <c r="AH186" s="497"/>
      <c r="AI186" s="497"/>
      <c r="AJ186" s="497"/>
      <c r="AK186" s="497"/>
      <c r="AM186" s="120"/>
    </row>
    <row r="187" spans="1:39" ht="9.75" customHeight="1">
      <c r="A187" s="566"/>
      <c r="B187" s="567"/>
      <c r="C187" s="567"/>
      <c r="D187" s="567"/>
      <c r="E187" s="567"/>
      <c r="F187" s="567"/>
      <c r="G187" s="567"/>
      <c r="H187" s="567"/>
      <c r="I187" s="567"/>
      <c r="J187" s="567"/>
      <c r="K187" s="567"/>
      <c r="L187" s="125"/>
      <c r="N187" s="497"/>
      <c r="O187" s="497"/>
      <c r="P187" s="497"/>
      <c r="Q187" s="497"/>
      <c r="R187" s="497"/>
      <c r="S187" s="497"/>
      <c r="T187" s="497"/>
      <c r="U187" s="497"/>
      <c r="V187" s="497"/>
      <c r="W187" s="497"/>
      <c r="Y187" s="126"/>
      <c r="Z187" s="125"/>
      <c r="AB187" s="497"/>
      <c r="AC187" s="497"/>
      <c r="AD187" s="497"/>
      <c r="AE187" s="497"/>
      <c r="AF187" s="497"/>
      <c r="AG187" s="497"/>
      <c r="AH187" s="497"/>
      <c r="AI187" s="497"/>
      <c r="AJ187" s="497"/>
      <c r="AK187" s="497"/>
      <c r="AM187" s="120"/>
    </row>
    <row r="188" spans="1:39" ht="9.75" customHeight="1">
      <c r="A188" s="566"/>
      <c r="B188" s="567"/>
      <c r="C188" s="567"/>
      <c r="D188" s="567"/>
      <c r="E188" s="567"/>
      <c r="F188" s="567"/>
      <c r="G188" s="567"/>
      <c r="H188" s="567"/>
      <c r="I188" s="567"/>
      <c r="J188" s="567"/>
      <c r="K188" s="567"/>
      <c r="L188" s="125"/>
      <c r="N188" s="497"/>
      <c r="O188" s="497"/>
      <c r="P188" s="497"/>
      <c r="Q188" s="497"/>
      <c r="R188" s="497"/>
      <c r="S188" s="497"/>
      <c r="T188" s="497"/>
      <c r="U188" s="497"/>
      <c r="V188" s="497"/>
      <c r="W188" s="497"/>
      <c r="Y188" s="126"/>
      <c r="Z188" s="125"/>
      <c r="AB188" s="497"/>
      <c r="AC188" s="497"/>
      <c r="AD188" s="497"/>
      <c r="AE188" s="497"/>
      <c r="AF188" s="497"/>
      <c r="AG188" s="497"/>
      <c r="AH188" s="497"/>
      <c r="AI188" s="497"/>
      <c r="AJ188" s="497"/>
      <c r="AK188" s="497"/>
      <c r="AM188" s="120"/>
    </row>
    <row r="189" spans="1:39" ht="9.75" customHeight="1">
      <c r="A189" s="566"/>
      <c r="B189" s="567"/>
      <c r="C189" s="567"/>
      <c r="D189" s="567"/>
      <c r="E189" s="567"/>
      <c r="F189" s="567"/>
      <c r="G189" s="567"/>
      <c r="H189" s="567"/>
      <c r="I189" s="567"/>
      <c r="J189" s="567"/>
      <c r="K189" s="567"/>
      <c r="L189" s="125"/>
      <c r="N189" s="497"/>
      <c r="O189" s="497"/>
      <c r="P189" s="497"/>
      <c r="Q189" s="497"/>
      <c r="R189" s="497"/>
      <c r="S189" s="497"/>
      <c r="T189" s="497"/>
      <c r="U189" s="497"/>
      <c r="V189" s="497"/>
      <c r="W189" s="497"/>
      <c r="Y189" s="126"/>
      <c r="Z189" s="125"/>
      <c r="AB189" s="497"/>
      <c r="AC189" s="497"/>
      <c r="AD189" s="497"/>
      <c r="AE189" s="497"/>
      <c r="AF189" s="497"/>
      <c r="AG189" s="497"/>
      <c r="AH189" s="497"/>
      <c r="AI189" s="497"/>
      <c r="AJ189" s="497"/>
      <c r="AK189" s="497"/>
      <c r="AM189" s="120"/>
    </row>
    <row r="190" spans="1:39" ht="9.75" customHeight="1">
      <c r="A190" s="566"/>
      <c r="B190" s="567"/>
      <c r="C190" s="567"/>
      <c r="D190" s="567"/>
      <c r="E190" s="567"/>
      <c r="F190" s="567"/>
      <c r="G190" s="567"/>
      <c r="H190" s="567"/>
      <c r="I190" s="567"/>
      <c r="J190" s="567"/>
      <c r="K190" s="567"/>
      <c r="L190" s="125"/>
      <c r="N190" s="497"/>
      <c r="O190" s="497"/>
      <c r="P190" s="497"/>
      <c r="Q190" s="497"/>
      <c r="R190" s="497"/>
      <c r="S190" s="497"/>
      <c r="T190" s="497"/>
      <c r="U190" s="497"/>
      <c r="V190" s="497"/>
      <c r="W190" s="497"/>
      <c r="Y190" s="126"/>
      <c r="Z190" s="125"/>
      <c r="AB190" s="497"/>
      <c r="AC190" s="497"/>
      <c r="AD190" s="497"/>
      <c r="AE190" s="497"/>
      <c r="AF190" s="497"/>
      <c r="AG190" s="497"/>
      <c r="AH190" s="497"/>
      <c r="AI190" s="497"/>
      <c r="AJ190" s="497"/>
      <c r="AK190" s="497"/>
      <c r="AM190" s="120"/>
    </row>
    <row r="191" spans="1:39" s="9" customFormat="1" ht="9.75" customHeight="1">
      <c r="A191" s="566"/>
      <c r="B191" s="567"/>
      <c r="C191" s="567"/>
      <c r="D191" s="567"/>
      <c r="E191" s="567"/>
      <c r="F191" s="567"/>
      <c r="G191" s="567"/>
      <c r="H191" s="567"/>
      <c r="I191" s="567"/>
      <c r="J191" s="567"/>
      <c r="K191" s="567"/>
      <c r="L191" s="127"/>
      <c r="M191" s="128"/>
      <c r="N191" s="128"/>
      <c r="O191" s="128"/>
      <c r="P191" s="128"/>
      <c r="Q191" s="128"/>
      <c r="R191" s="128"/>
      <c r="S191" s="128"/>
      <c r="T191" s="128"/>
      <c r="U191" s="128"/>
      <c r="V191" s="128"/>
      <c r="W191" s="128"/>
      <c r="X191" s="128"/>
      <c r="Y191" s="129"/>
      <c r="Z191" s="127"/>
      <c r="AA191" s="128"/>
      <c r="AB191" s="128"/>
      <c r="AC191" s="128"/>
      <c r="AD191" s="128"/>
      <c r="AE191" s="128"/>
      <c r="AF191" s="128"/>
      <c r="AG191" s="128"/>
      <c r="AH191" s="128"/>
      <c r="AI191" s="128"/>
      <c r="AJ191" s="128"/>
      <c r="AK191" s="128"/>
      <c r="AL191" s="128"/>
      <c r="AM191" s="130"/>
    </row>
    <row r="192" spans="1:39" ht="9.75" customHeight="1">
      <c r="A192" s="566"/>
      <c r="B192" s="567"/>
      <c r="C192" s="567"/>
      <c r="D192" s="567"/>
      <c r="E192" s="567"/>
      <c r="F192" s="567"/>
      <c r="G192" s="567"/>
      <c r="H192" s="567"/>
      <c r="I192" s="567"/>
      <c r="J192" s="567"/>
      <c r="K192" s="567"/>
      <c r="L192" s="123"/>
      <c r="M192" s="117"/>
      <c r="N192" s="117"/>
      <c r="O192" s="117"/>
      <c r="P192" s="117"/>
      <c r="Q192" s="117"/>
      <c r="R192" s="117"/>
      <c r="S192" s="117"/>
      <c r="T192" s="117"/>
      <c r="U192" s="117"/>
      <c r="V192" s="117"/>
      <c r="W192" s="117"/>
      <c r="X192" s="117"/>
      <c r="Y192" s="124"/>
      <c r="Z192" s="123"/>
      <c r="AA192" s="117"/>
      <c r="AB192" s="117"/>
      <c r="AC192" s="117"/>
      <c r="AD192" s="117"/>
      <c r="AE192" s="117"/>
      <c r="AF192" s="117"/>
      <c r="AG192" s="117"/>
      <c r="AH192" s="117"/>
      <c r="AI192" s="117"/>
      <c r="AJ192" s="117"/>
      <c r="AK192" s="117"/>
      <c r="AL192" s="117"/>
      <c r="AM192" s="118"/>
    </row>
    <row r="193" spans="1:39" ht="9.75" customHeight="1">
      <c r="A193" s="566"/>
      <c r="B193" s="567"/>
      <c r="C193" s="567"/>
      <c r="D193" s="567"/>
      <c r="E193" s="567"/>
      <c r="F193" s="567"/>
      <c r="G193" s="567"/>
      <c r="H193" s="567"/>
      <c r="I193" s="567"/>
      <c r="J193" s="567"/>
      <c r="K193" s="567"/>
      <c r="L193" s="125"/>
      <c r="N193" s="497"/>
      <c r="O193" s="497"/>
      <c r="P193" s="497"/>
      <c r="Q193" s="497"/>
      <c r="R193" s="497"/>
      <c r="S193" s="497"/>
      <c r="T193" s="497"/>
      <c r="U193" s="497"/>
      <c r="V193" s="497"/>
      <c r="W193" s="497"/>
      <c r="Y193" s="126"/>
      <c r="Z193" s="125"/>
      <c r="AB193" s="497"/>
      <c r="AC193" s="497"/>
      <c r="AD193" s="497"/>
      <c r="AE193" s="497"/>
      <c r="AF193" s="497"/>
      <c r="AG193" s="497"/>
      <c r="AH193" s="497"/>
      <c r="AI193" s="497"/>
      <c r="AJ193" s="497"/>
      <c r="AK193" s="497"/>
      <c r="AM193" s="120"/>
    </row>
    <row r="194" spans="1:39" ht="9.75" customHeight="1">
      <c r="A194" s="566"/>
      <c r="B194" s="567"/>
      <c r="C194" s="567"/>
      <c r="D194" s="567"/>
      <c r="E194" s="567"/>
      <c r="F194" s="567"/>
      <c r="G194" s="567"/>
      <c r="H194" s="567"/>
      <c r="I194" s="567"/>
      <c r="J194" s="567"/>
      <c r="K194" s="567"/>
      <c r="L194" s="125"/>
      <c r="N194" s="497"/>
      <c r="O194" s="497"/>
      <c r="P194" s="497"/>
      <c r="Q194" s="497"/>
      <c r="R194" s="497"/>
      <c r="S194" s="497"/>
      <c r="T194" s="497"/>
      <c r="U194" s="497"/>
      <c r="V194" s="497"/>
      <c r="W194" s="497"/>
      <c r="Y194" s="126"/>
      <c r="Z194" s="125"/>
      <c r="AB194" s="497"/>
      <c r="AC194" s="497"/>
      <c r="AD194" s="497"/>
      <c r="AE194" s="497"/>
      <c r="AF194" s="497"/>
      <c r="AG194" s="497"/>
      <c r="AH194" s="497"/>
      <c r="AI194" s="497"/>
      <c r="AJ194" s="497"/>
      <c r="AK194" s="497"/>
      <c r="AM194" s="120"/>
    </row>
    <row r="195" spans="1:39" ht="9.75" customHeight="1">
      <c r="A195" s="566"/>
      <c r="B195" s="567"/>
      <c r="C195" s="567"/>
      <c r="D195" s="567"/>
      <c r="E195" s="567"/>
      <c r="F195" s="567"/>
      <c r="G195" s="567"/>
      <c r="H195" s="567"/>
      <c r="I195" s="567"/>
      <c r="J195" s="567"/>
      <c r="K195" s="567"/>
      <c r="L195" s="125"/>
      <c r="N195" s="497"/>
      <c r="O195" s="497"/>
      <c r="P195" s="497"/>
      <c r="Q195" s="497"/>
      <c r="R195" s="497"/>
      <c r="S195" s="497"/>
      <c r="T195" s="497"/>
      <c r="U195" s="497"/>
      <c r="V195" s="497"/>
      <c r="W195" s="497"/>
      <c r="Y195" s="126"/>
      <c r="Z195" s="125"/>
      <c r="AB195" s="497"/>
      <c r="AC195" s="497"/>
      <c r="AD195" s="497"/>
      <c r="AE195" s="497"/>
      <c r="AF195" s="497"/>
      <c r="AG195" s="497"/>
      <c r="AH195" s="497"/>
      <c r="AI195" s="497"/>
      <c r="AJ195" s="497"/>
      <c r="AK195" s="497"/>
      <c r="AM195" s="120"/>
    </row>
    <row r="196" spans="1:39" ht="9.75" customHeight="1">
      <c r="A196" s="566"/>
      <c r="B196" s="567"/>
      <c r="C196" s="567"/>
      <c r="D196" s="567"/>
      <c r="E196" s="567"/>
      <c r="F196" s="567"/>
      <c r="G196" s="567"/>
      <c r="H196" s="567"/>
      <c r="I196" s="567"/>
      <c r="J196" s="567"/>
      <c r="K196" s="567"/>
      <c r="L196" s="125"/>
      <c r="N196" s="497"/>
      <c r="O196" s="497"/>
      <c r="P196" s="497"/>
      <c r="Q196" s="497"/>
      <c r="R196" s="497"/>
      <c r="S196" s="497"/>
      <c r="T196" s="497"/>
      <c r="U196" s="497"/>
      <c r="V196" s="497"/>
      <c r="W196" s="497"/>
      <c r="Y196" s="126"/>
      <c r="Z196" s="125"/>
      <c r="AB196" s="497"/>
      <c r="AC196" s="497"/>
      <c r="AD196" s="497"/>
      <c r="AE196" s="497"/>
      <c r="AF196" s="497"/>
      <c r="AG196" s="497"/>
      <c r="AH196" s="497"/>
      <c r="AI196" s="497"/>
      <c r="AJ196" s="497"/>
      <c r="AK196" s="497"/>
      <c r="AM196" s="120"/>
    </row>
    <row r="197" spans="1:39" ht="9.75" customHeight="1">
      <c r="A197" s="566"/>
      <c r="B197" s="567"/>
      <c r="C197" s="567"/>
      <c r="D197" s="567"/>
      <c r="E197" s="567"/>
      <c r="F197" s="567"/>
      <c r="G197" s="567"/>
      <c r="H197" s="567"/>
      <c r="I197" s="567"/>
      <c r="J197" s="567"/>
      <c r="K197" s="567"/>
      <c r="L197" s="125"/>
      <c r="N197" s="497"/>
      <c r="O197" s="497"/>
      <c r="P197" s="497"/>
      <c r="Q197" s="497"/>
      <c r="R197" s="497"/>
      <c r="S197" s="497"/>
      <c r="T197" s="497"/>
      <c r="U197" s="497"/>
      <c r="V197" s="497"/>
      <c r="W197" s="497"/>
      <c r="Y197" s="126"/>
      <c r="Z197" s="125"/>
      <c r="AB197" s="497"/>
      <c r="AC197" s="497"/>
      <c r="AD197" s="497"/>
      <c r="AE197" s="497"/>
      <c r="AF197" s="497"/>
      <c r="AG197" s="497"/>
      <c r="AH197" s="497"/>
      <c r="AI197" s="497"/>
      <c r="AJ197" s="497"/>
      <c r="AK197" s="497"/>
      <c r="AM197" s="120"/>
    </row>
    <row r="198" spans="1:39" ht="9.75" customHeight="1">
      <c r="A198" s="566"/>
      <c r="B198" s="567"/>
      <c r="C198" s="567"/>
      <c r="D198" s="567"/>
      <c r="E198" s="567"/>
      <c r="F198" s="567"/>
      <c r="G198" s="567"/>
      <c r="H198" s="567"/>
      <c r="I198" s="567"/>
      <c r="J198" s="567"/>
      <c r="K198" s="567"/>
      <c r="L198" s="125"/>
      <c r="N198" s="497"/>
      <c r="O198" s="497"/>
      <c r="P198" s="497"/>
      <c r="Q198" s="497"/>
      <c r="R198" s="497"/>
      <c r="S198" s="497"/>
      <c r="T198" s="497"/>
      <c r="U198" s="497"/>
      <c r="V198" s="497"/>
      <c r="W198" s="497"/>
      <c r="Y198" s="126"/>
      <c r="Z198" s="125"/>
      <c r="AB198" s="497"/>
      <c r="AC198" s="497"/>
      <c r="AD198" s="497"/>
      <c r="AE198" s="497"/>
      <c r="AF198" s="497"/>
      <c r="AG198" s="497"/>
      <c r="AH198" s="497"/>
      <c r="AI198" s="497"/>
      <c r="AJ198" s="497"/>
      <c r="AK198" s="497"/>
      <c r="AM198" s="120"/>
    </row>
    <row r="199" spans="1:39" ht="9.75" customHeight="1">
      <c r="A199" s="566"/>
      <c r="B199" s="567"/>
      <c r="C199" s="567"/>
      <c r="D199" s="567"/>
      <c r="E199" s="567"/>
      <c r="F199" s="567"/>
      <c r="G199" s="567"/>
      <c r="H199" s="567"/>
      <c r="I199" s="567"/>
      <c r="J199" s="567"/>
      <c r="K199" s="567"/>
      <c r="L199" s="125"/>
      <c r="N199" s="497"/>
      <c r="O199" s="497"/>
      <c r="P199" s="497"/>
      <c r="Q199" s="497"/>
      <c r="R199" s="497"/>
      <c r="S199" s="497"/>
      <c r="T199" s="497"/>
      <c r="U199" s="497"/>
      <c r="V199" s="497"/>
      <c r="W199" s="497"/>
      <c r="Y199" s="126"/>
      <c r="Z199" s="125"/>
      <c r="AB199" s="497"/>
      <c r="AC199" s="497"/>
      <c r="AD199" s="497"/>
      <c r="AE199" s="497"/>
      <c r="AF199" s="497"/>
      <c r="AG199" s="497"/>
      <c r="AH199" s="497"/>
      <c r="AI199" s="497"/>
      <c r="AJ199" s="497"/>
      <c r="AK199" s="497"/>
      <c r="AM199" s="120"/>
    </row>
    <row r="200" spans="1:39" ht="9.75" customHeight="1">
      <c r="A200" s="566"/>
      <c r="B200" s="567"/>
      <c r="C200" s="567"/>
      <c r="D200" s="567"/>
      <c r="E200" s="567"/>
      <c r="F200" s="567"/>
      <c r="G200" s="567"/>
      <c r="H200" s="567"/>
      <c r="I200" s="567"/>
      <c r="J200" s="567"/>
      <c r="K200" s="567"/>
      <c r="L200" s="125"/>
      <c r="N200" s="497"/>
      <c r="O200" s="497"/>
      <c r="P200" s="497"/>
      <c r="Q200" s="497"/>
      <c r="R200" s="497"/>
      <c r="S200" s="497"/>
      <c r="T200" s="497"/>
      <c r="U200" s="497"/>
      <c r="V200" s="497"/>
      <c r="W200" s="497"/>
      <c r="Y200" s="126"/>
      <c r="Z200" s="125"/>
      <c r="AB200" s="497"/>
      <c r="AC200" s="497"/>
      <c r="AD200" s="497"/>
      <c r="AE200" s="497"/>
      <c r="AF200" s="497"/>
      <c r="AG200" s="497"/>
      <c r="AH200" s="497"/>
      <c r="AI200" s="497"/>
      <c r="AJ200" s="497"/>
      <c r="AK200" s="497"/>
      <c r="AM200" s="120"/>
    </row>
    <row r="201" spans="1:39" ht="9.75" customHeight="1">
      <c r="A201" s="566"/>
      <c r="B201" s="567"/>
      <c r="C201" s="567"/>
      <c r="D201" s="567"/>
      <c r="E201" s="567"/>
      <c r="F201" s="567"/>
      <c r="G201" s="567"/>
      <c r="H201" s="567"/>
      <c r="I201" s="567"/>
      <c r="J201" s="567"/>
      <c r="K201" s="567"/>
      <c r="L201" s="125"/>
      <c r="N201" s="497"/>
      <c r="O201" s="497"/>
      <c r="P201" s="497"/>
      <c r="Q201" s="497"/>
      <c r="R201" s="497"/>
      <c r="S201" s="497"/>
      <c r="T201" s="497"/>
      <c r="U201" s="497"/>
      <c r="V201" s="497"/>
      <c r="W201" s="497"/>
      <c r="Y201" s="126"/>
      <c r="Z201" s="125"/>
      <c r="AB201" s="497"/>
      <c r="AC201" s="497"/>
      <c r="AD201" s="497"/>
      <c r="AE201" s="497"/>
      <c r="AF201" s="497"/>
      <c r="AG201" s="497"/>
      <c r="AH201" s="497"/>
      <c r="AI201" s="497"/>
      <c r="AJ201" s="497"/>
      <c r="AK201" s="497"/>
      <c r="AM201" s="120"/>
    </row>
    <row r="202" spans="1:39" ht="9.75" customHeight="1">
      <c r="A202" s="566"/>
      <c r="B202" s="567"/>
      <c r="C202" s="567"/>
      <c r="D202" s="567"/>
      <c r="E202" s="567"/>
      <c r="F202" s="567"/>
      <c r="G202" s="567"/>
      <c r="H202" s="567"/>
      <c r="I202" s="567"/>
      <c r="J202" s="567"/>
      <c r="K202" s="567"/>
      <c r="L202" s="125"/>
      <c r="N202" s="497"/>
      <c r="O202" s="497"/>
      <c r="P202" s="497"/>
      <c r="Q202" s="497"/>
      <c r="R202" s="497"/>
      <c r="S202" s="497"/>
      <c r="T202" s="497"/>
      <c r="U202" s="497"/>
      <c r="V202" s="497"/>
      <c r="W202" s="497"/>
      <c r="Y202" s="126"/>
      <c r="Z202" s="125"/>
      <c r="AB202" s="497"/>
      <c r="AC202" s="497"/>
      <c r="AD202" s="497"/>
      <c r="AE202" s="497"/>
      <c r="AF202" s="497"/>
      <c r="AG202" s="497"/>
      <c r="AH202" s="497"/>
      <c r="AI202" s="497"/>
      <c r="AJ202" s="497"/>
      <c r="AK202" s="497"/>
      <c r="AM202" s="120"/>
    </row>
    <row r="203" spans="1:39" s="9" customFormat="1" ht="9.75" customHeight="1" thickBot="1">
      <c r="A203" s="568"/>
      <c r="B203" s="569"/>
      <c r="C203" s="569"/>
      <c r="D203" s="569"/>
      <c r="E203" s="567"/>
      <c r="F203" s="567"/>
      <c r="G203" s="567"/>
      <c r="H203" s="567"/>
      <c r="I203" s="567"/>
      <c r="J203" s="567"/>
      <c r="K203" s="567"/>
      <c r="L203" s="127"/>
      <c r="M203" s="128"/>
      <c r="N203" s="128"/>
      <c r="O203" s="128"/>
      <c r="P203" s="128"/>
      <c r="Q203" s="128"/>
      <c r="R203" s="128"/>
      <c r="S203" s="128"/>
      <c r="T203" s="128"/>
      <c r="U203" s="128"/>
      <c r="V203" s="128"/>
      <c r="W203" s="128"/>
      <c r="X203" s="128"/>
      <c r="Y203" s="129"/>
      <c r="Z203" s="127"/>
      <c r="AA203" s="128"/>
      <c r="AB203" s="128"/>
      <c r="AC203" s="128"/>
      <c r="AD203" s="128"/>
      <c r="AE203" s="128"/>
      <c r="AF203" s="128"/>
      <c r="AG203" s="128"/>
      <c r="AH203" s="128"/>
      <c r="AI203" s="128"/>
      <c r="AJ203" s="128"/>
      <c r="AK203" s="128"/>
      <c r="AL203" s="128"/>
      <c r="AM203" s="130"/>
    </row>
    <row r="204" spans="1:39" ht="19.5" thickBot="1">
      <c r="A204" s="131" t="s">
        <v>76</v>
      </c>
      <c r="B204" s="132"/>
      <c r="C204" s="132"/>
      <c r="D204" s="133"/>
      <c r="E204" s="489"/>
      <c r="F204" s="490"/>
      <c r="G204" s="490"/>
      <c r="H204" s="490"/>
      <c r="I204" s="490"/>
      <c r="J204" s="490"/>
      <c r="K204" s="490"/>
      <c r="L204" s="490"/>
      <c r="M204" s="490"/>
      <c r="N204" s="490"/>
      <c r="O204" s="490"/>
      <c r="P204" s="490"/>
      <c r="Q204" s="490"/>
      <c r="R204" s="490"/>
      <c r="S204" s="490"/>
      <c r="T204" s="490"/>
      <c r="U204" s="490"/>
      <c r="V204" s="490"/>
      <c r="W204" s="490"/>
      <c r="X204" s="490"/>
      <c r="Y204" s="490"/>
      <c r="Z204" s="490"/>
      <c r="AA204" s="490"/>
      <c r="AB204" s="490"/>
      <c r="AC204" s="490"/>
      <c r="AD204" s="490"/>
      <c r="AE204" s="490"/>
      <c r="AF204" s="490"/>
      <c r="AG204" s="490"/>
      <c r="AH204" s="490"/>
      <c r="AI204" s="490"/>
      <c r="AJ204" s="490"/>
      <c r="AK204" s="490"/>
      <c r="AL204" s="490"/>
      <c r="AM204" s="491"/>
    </row>
    <row r="205" spans="1:39" ht="18.75" customHeight="1">
      <c r="A205" s="492" t="s">
        <v>77</v>
      </c>
      <c r="B205" s="492"/>
      <c r="C205" s="492"/>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c r="AA205" s="492"/>
      <c r="AB205" s="492"/>
      <c r="AC205" s="492"/>
      <c r="AD205" s="492"/>
      <c r="AE205" s="492"/>
      <c r="AF205" s="492"/>
      <c r="AG205" s="492"/>
      <c r="AH205" s="492"/>
      <c r="AI205" s="492"/>
      <c r="AJ205" s="492"/>
      <c r="AK205" s="492"/>
      <c r="AL205" s="492"/>
    </row>
    <row r="207" spans="1:39" ht="28.5" customHeight="1">
      <c r="A207" s="595" t="s">
        <v>50</v>
      </c>
      <c r="B207" s="595"/>
      <c r="C207" s="595"/>
      <c r="D207" s="595"/>
      <c r="E207" s="595"/>
      <c r="F207" s="595"/>
      <c r="G207" s="595"/>
      <c r="H207" s="595"/>
      <c r="I207" s="595"/>
      <c r="J207" s="595"/>
      <c r="K207" s="595"/>
      <c r="L207" s="595"/>
      <c r="M207" s="595"/>
      <c r="N207" s="595"/>
      <c r="O207" s="595"/>
      <c r="P207" s="595"/>
      <c r="Q207" s="595"/>
      <c r="R207" s="595"/>
      <c r="S207" s="595"/>
      <c r="T207" s="595"/>
      <c r="U207" s="595"/>
      <c r="V207" s="595"/>
      <c r="W207" s="595"/>
      <c r="X207" s="595"/>
      <c r="Y207" s="595"/>
      <c r="Z207" s="595"/>
      <c r="AA207" s="595"/>
      <c r="AB207" s="595"/>
      <c r="AC207" s="595"/>
      <c r="AD207" s="595"/>
      <c r="AE207" s="595"/>
      <c r="AF207" s="595"/>
      <c r="AG207" s="595"/>
      <c r="AH207" s="595"/>
      <c r="AI207" s="595"/>
      <c r="AJ207" s="595"/>
      <c r="AK207" s="595"/>
      <c r="AL207" s="595"/>
      <c r="AM207" s="595"/>
    </row>
    <row r="208" spans="1:39" ht="14.25" customHeight="1">
      <c r="AG208" s="1" t="s">
        <v>51</v>
      </c>
      <c r="AH208" s="103"/>
      <c r="AI208" s="103" t="str">
        <f>AI2</f>
        <v>A10001-A1</v>
      </c>
      <c r="AJ208" s="103"/>
      <c r="AK208" s="103"/>
    </row>
    <row r="209" spans="1:63" s="9" customForma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D209" s="1"/>
      <c r="AF209" s="1" t="s">
        <v>52</v>
      </c>
      <c r="AG209" s="11"/>
      <c r="AH209" s="11"/>
      <c r="AI209" s="554">
        <f>AI3</f>
        <v>45765</v>
      </c>
      <c r="AJ209" s="554"/>
      <c r="AK209" s="554"/>
      <c r="AL209" s="554"/>
      <c r="AM209" s="554"/>
    </row>
    <row r="210" spans="1:63" s="9" customFormat="1" ht="19.5" thickBot="1">
      <c r="A210" s="555">
        <f>A141</f>
        <v>0</v>
      </c>
      <c r="B210" s="555"/>
      <c r="C210" s="555"/>
      <c r="D210" s="555"/>
      <c r="E210" s="555"/>
      <c r="F210" s="555"/>
      <c r="G210" s="555"/>
      <c r="H210" s="555"/>
      <c r="I210" s="555"/>
      <c r="J210" s="555"/>
      <c r="K210" s="555"/>
      <c r="L210" s="27" t="s">
        <v>395</v>
      </c>
      <c r="M210" s="27"/>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1:63" s="9" customFormat="1" ht="18.75" customHeight="1">
      <c r="A211" s="1"/>
      <c r="B211" s="1"/>
      <c r="C211" s="1"/>
      <c r="D211" s="1"/>
      <c r="E211" s="1"/>
      <c r="F211" s="1"/>
      <c r="G211" s="1"/>
      <c r="H211" s="1"/>
      <c r="I211" s="1"/>
      <c r="J211" s="1"/>
      <c r="K211" s="1"/>
      <c r="L211" s="1"/>
      <c r="M211" s="1"/>
      <c r="N211" s="1"/>
      <c r="O211" s="1"/>
      <c r="P211" s="1"/>
      <c r="Q211" s="1"/>
      <c r="R211" s="1"/>
      <c r="S211" s="1"/>
      <c r="T211" s="1"/>
      <c r="U211" s="1"/>
      <c r="V211" s="1" t="s">
        <v>279</v>
      </c>
      <c r="Z211" s="1"/>
      <c r="AA211" s="1"/>
      <c r="AB211" s="1"/>
      <c r="AC211" s="1"/>
      <c r="AD211" s="1"/>
      <c r="AE211" s="1"/>
      <c r="AF211" s="1"/>
      <c r="AG211" s="1"/>
      <c r="AH211" s="1"/>
      <c r="AI211" s="1"/>
      <c r="AJ211" s="1"/>
      <c r="AK211" s="1"/>
      <c r="AL211" s="10"/>
      <c r="AR211" s="1"/>
      <c r="AS211" s="1"/>
      <c r="AT211" s="1"/>
      <c r="AU211" s="1"/>
      <c r="AV211" s="1"/>
      <c r="AW211" s="1"/>
      <c r="AX211" s="1"/>
      <c r="AY211" s="1"/>
      <c r="AZ211" s="1"/>
      <c r="BA211" s="1"/>
      <c r="BB211" s="1"/>
      <c r="BC211" s="1"/>
      <c r="BD211" s="1"/>
      <c r="BE211" s="1"/>
      <c r="BF211" s="1"/>
      <c r="BG211" s="1"/>
      <c r="BH211" s="1"/>
      <c r="BI211" s="1"/>
      <c r="BJ211" s="1"/>
      <c r="BK211" s="1"/>
    </row>
    <row r="212" spans="1:63" ht="15" customHeight="1">
      <c r="A212" s="1" t="s">
        <v>206</v>
      </c>
      <c r="G212" s="563">
        <f>G143</f>
        <v>45765</v>
      </c>
      <c r="H212" s="563"/>
      <c r="I212" s="563"/>
      <c r="J212" s="563"/>
      <c r="K212" s="563"/>
      <c r="L212" s="563"/>
      <c r="M212" s="563"/>
      <c r="N212" s="28"/>
      <c r="V212" s="1" t="s">
        <v>280</v>
      </c>
      <c r="AL212" s="10"/>
    </row>
    <row r="213" spans="1:63" ht="15" customHeight="1">
      <c r="A213" s="1" t="s">
        <v>53</v>
      </c>
      <c r="G213" s="137" t="str">
        <f>G144</f>
        <v>2025年5月1日～2025年5月1日</v>
      </c>
      <c r="H213" s="137"/>
      <c r="I213" s="137"/>
      <c r="J213" s="137"/>
      <c r="K213" s="137"/>
      <c r="L213" s="137"/>
      <c r="N213" s="114"/>
      <c r="O213" s="114"/>
      <c r="P213" s="114"/>
      <c r="Q213" s="114"/>
      <c r="R213" s="114"/>
      <c r="S213" s="114"/>
      <c r="T213" s="114"/>
      <c r="U213" s="114"/>
      <c r="V213" s="1" t="s">
        <v>281</v>
      </c>
      <c r="AL213" s="10"/>
    </row>
    <row r="214" spans="1:63" s="9" customFormat="1" ht="15" customHeight="1">
      <c r="A214" s="1" t="s">
        <v>54</v>
      </c>
      <c r="B214" s="1"/>
      <c r="C214" s="1"/>
      <c r="D214" s="1"/>
      <c r="E214" s="1"/>
      <c r="F214" s="1"/>
      <c r="G214" s="1" t="str">
        <f>G145</f>
        <v>持ち込み</v>
      </c>
      <c r="H214" s="1"/>
      <c r="I214" s="1"/>
      <c r="J214" s="1"/>
      <c r="K214" s="1"/>
      <c r="L214" s="1"/>
      <c r="M214" s="1"/>
      <c r="N214" s="1"/>
      <c r="O214" s="1"/>
      <c r="P214" s="1"/>
      <c r="Q214" s="1"/>
      <c r="R214" s="1"/>
      <c r="S214" s="1"/>
      <c r="T214" s="1"/>
      <c r="U214" s="1"/>
      <c r="V214" s="1" t="s">
        <v>396</v>
      </c>
      <c r="Y214" s="1"/>
      <c r="Z214" s="1"/>
      <c r="AA214" s="1"/>
      <c r="AB214" s="1"/>
      <c r="AC214" s="1"/>
      <c r="AD214" s="1"/>
      <c r="AE214" s="1"/>
      <c r="AF214" s="1"/>
      <c r="AG214" s="1"/>
      <c r="AH214" s="1"/>
      <c r="AI214" s="1"/>
      <c r="AJ214" s="1"/>
      <c r="AK214" s="1"/>
      <c r="AL214" s="10"/>
      <c r="AR214" s="1"/>
      <c r="AS214" s="1"/>
      <c r="AT214" s="1"/>
      <c r="AU214" s="1"/>
      <c r="AV214" s="1"/>
      <c r="AW214" s="1"/>
      <c r="AX214" s="1"/>
      <c r="AY214" s="1"/>
      <c r="AZ214" s="1"/>
      <c r="BA214" s="1"/>
      <c r="BB214" s="1"/>
      <c r="BC214" s="1"/>
      <c r="BD214" s="1"/>
      <c r="BE214" s="1"/>
      <c r="BF214" s="1"/>
      <c r="BG214" s="1"/>
      <c r="BH214" s="1"/>
      <c r="BI214" s="1"/>
      <c r="BJ214" s="1"/>
      <c r="BK214" s="1"/>
    </row>
    <row r="215" spans="1:63" ht="15" customHeight="1">
      <c r="A215" s="1" t="s">
        <v>55</v>
      </c>
      <c r="G215" s="481">
        <f>G77</f>
        <v>0</v>
      </c>
      <c r="H215" s="481"/>
      <c r="I215" s="481"/>
      <c r="J215" s="481"/>
      <c r="K215" s="481"/>
      <c r="L215" s="481"/>
      <c r="M215" s="481"/>
      <c r="V215" s="1" t="s">
        <v>56</v>
      </c>
      <c r="AA215" s="173" t="s">
        <v>282</v>
      </c>
      <c r="AB215" s="100"/>
      <c r="AC215" s="100"/>
      <c r="AD215" s="100"/>
      <c r="AE215" s="100"/>
      <c r="AF215" s="100"/>
      <c r="AG215" s="100"/>
      <c r="AH215" s="100"/>
      <c r="AI215" s="100"/>
      <c r="AJ215" s="100"/>
      <c r="AK215" s="100"/>
      <c r="AL215" s="101"/>
      <c r="AM215" s="100"/>
      <c r="AN215" s="100"/>
    </row>
    <row r="216" spans="1:63" ht="15" customHeight="1">
      <c r="A216" s="481" t="s">
        <v>287</v>
      </c>
      <c r="B216" s="481"/>
      <c r="C216" s="481"/>
      <c r="D216" s="481"/>
      <c r="E216" s="481"/>
      <c r="F216" s="481"/>
      <c r="G216" s="564">
        <f>注文フォーム!K33</f>
        <v>0</v>
      </c>
      <c r="H216" s="565"/>
      <c r="I216" s="565"/>
      <c r="J216" s="565"/>
      <c r="K216" s="565"/>
      <c r="L216" s="565"/>
      <c r="M216" s="565"/>
      <c r="N216" s="565"/>
      <c r="O216" s="565"/>
      <c r="P216" s="565"/>
      <c r="Q216" s="565"/>
      <c r="R216" s="134"/>
      <c r="V216" s="1" t="s">
        <v>57</v>
      </c>
      <c r="AA216" s="1" t="s">
        <v>397</v>
      </c>
      <c r="AB216" s="29"/>
      <c r="AL216" s="10"/>
    </row>
    <row r="217" spans="1:63" s="9" customFormat="1" ht="15" customHeight="1">
      <c r="A217" s="1"/>
      <c r="B217" s="1"/>
      <c r="C217" s="1"/>
      <c r="D217" s="1"/>
      <c r="E217" s="1"/>
      <c r="F217" s="1"/>
      <c r="G217" s="565"/>
      <c r="H217" s="565"/>
      <c r="I217" s="565"/>
      <c r="J217" s="565"/>
      <c r="K217" s="565"/>
      <c r="L217" s="565"/>
      <c r="M217" s="565"/>
      <c r="N217" s="565"/>
      <c r="O217" s="565"/>
      <c r="P217" s="565"/>
      <c r="Q217" s="565"/>
      <c r="R217" s="134"/>
      <c r="S217" s="1"/>
      <c r="T217" s="1"/>
      <c r="U217" s="1"/>
      <c r="V217" s="10"/>
      <c r="W217" s="1"/>
      <c r="X217" s="1"/>
      <c r="Y217" s="1"/>
      <c r="Z217" s="1"/>
      <c r="AA217" s="1"/>
      <c r="AB217" s="1"/>
      <c r="AC217" s="1"/>
      <c r="AD217" s="1"/>
      <c r="AE217" s="1"/>
      <c r="AF217" s="1"/>
      <c r="AG217" s="1"/>
      <c r="AH217" s="1"/>
      <c r="AI217" s="1"/>
      <c r="AJ217" s="1"/>
      <c r="AK217" s="1"/>
      <c r="AL217" s="10"/>
      <c r="AR217" s="1"/>
      <c r="AS217" s="1"/>
      <c r="AT217" s="1"/>
      <c r="AU217" s="1"/>
      <c r="AV217" s="1"/>
      <c r="AW217" s="1"/>
      <c r="AX217" s="1"/>
      <c r="AY217" s="1"/>
      <c r="AZ217" s="1"/>
      <c r="BA217" s="1"/>
      <c r="BB217" s="1"/>
      <c r="BC217" s="1"/>
      <c r="BD217" s="1"/>
      <c r="BE217" s="1"/>
      <c r="BF217" s="1"/>
      <c r="BG217" s="1"/>
      <c r="BH217" s="1"/>
      <c r="BI217" s="1"/>
      <c r="BJ217" s="1"/>
      <c r="BK217" s="1"/>
    </row>
    <row r="218" spans="1:63" s="9" customFormat="1" ht="12" customHeight="1">
      <c r="A218" s="1"/>
      <c r="B218" s="1"/>
      <c r="C218" s="1"/>
      <c r="D218" s="1"/>
      <c r="E218" s="1"/>
      <c r="F218" s="1"/>
      <c r="G218" s="1"/>
      <c r="H218" s="1"/>
      <c r="I218" s="1"/>
      <c r="J218" s="1"/>
      <c r="K218" s="1"/>
      <c r="L218" s="1"/>
      <c r="M218" s="1"/>
      <c r="N218" s="1"/>
      <c r="O218" s="1"/>
      <c r="P218" s="1"/>
      <c r="Q218" s="1"/>
      <c r="R218" s="1"/>
      <c r="S218" s="1"/>
      <c r="T218" s="1"/>
      <c r="U218" s="1"/>
      <c r="V218" s="10"/>
      <c r="W218" s="1"/>
      <c r="X218" s="1"/>
      <c r="Y218" s="1"/>
      <c r="Z218" s="1"/>
      <c r="AA218" s="1"/>
      <c r="AB218" s="1"/>
      <c r="AC218" s="1"/>
      <c r="AD218" s="1"/>
      <c r="AE218" s="1"/>
      <c r="AF218" s="1"/>
      <c r="AG218" s="1"/>
      <c r="AH218" s="1"/>
      <c r="AI218" s="1"/>
      <c r="AJ218" s="1"/>
      <c r="AK218" s="1"/>
      <c r="AL218" s="10"/>
      <c r="AR218" s="1"/>
      <c r="AS218" s="1"/>
      <c r="AT218" s="1"/>
      <c r="AU218" s="1"/>
      <c r="AV218" s="1"/>
      <c r="AW218" s="1"/>
      <c r="AX218" s="1"/>
      <c r="AY218" s="1"/>
      <c r="AZ218" s="1"/>
      <c r="BA218" s="1"/>
      <c r="BB218" s="1"/>
      <c r="BC218" s="1"/>
      <c r="BD218" s="1"/>
      <c r="BE218" s="1"/>
      <c r="BF218" s="1"/>
      <c r="BG218" s="1"/>
      <c r="BH218" s="1"/>
      <c r="BI218" s="1"/>
      <c r="BJ218" s="1"/>
      <c r="BK218" s="1"/>
    </row>
    <row r="219" spans="1:63">
      <c r="A219" s="1" t="s">
        <v>58</v>
      </c>
      <c r="G219" s="556">
        <f>注文フォーム!J52</f>
        <v>0</v>
      </c>
      <c r="H219" s="556"/>
      <c r="I219" s="556"/>
      <c r="J219" s="556"/>
      <c r="K219" s="556"/>
      <c r="L219" s="556"/>
      <c r="M219" s="556"/>
      <c r="N219" s="556"/>
      <c r="O219" s="556"/>
      <c r="P219" s="556"/>
      <c r="Q219" s="556"/>
      <c r="R219" s="556"/>
      <c r="S219" s="556"/>
      <c r="T219" s="556"/>
      <c r="U219" s="556"/>
      <c r="V219" s="556"/>
      <c r="W219" s="556"/>
      <c r="X219" s="556"/>
      <c r="Y219" s="556"/>
      <c r="Z219" s="556"/>
      <c r="AA219" s="556"/>
      <c r="AB219" s="556"/>
      <c r="AC219" s="556"/>
      <c r="AD219" s="556"/>
      <c r="AE219" s="556"/>
      <c r="AF219" s="556"/>
      <c r="AG219" s="556"/>
      <c r="AH219" s="556"/>
      <c r="AI219" s="556"/>
      <c r="AJ219" s="556"/>
      <c r="AK219" s="556"/>
      <c r="AL219" s="556"/>
    </row>
    <row r="220" spans="1:63" ht="10.5" customHeight="1">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row>
    <row r="221" spans="1:63" s="11" customFormat="1">
      <c r="A221" s="481" t="s">
        <v>374</v>
      </c>
      <c r="B221" s="481"/>
      <c r="C221" s="481"/>
      <c r="D221" s="481"/>
      <c r="E221" s="481"/>
      <c r="F221" s="481"/>
      <c r="G221" s="481"/>
      <c r="H221" s="481"/>
      <c r="I221" s="481"/>
      <c r="J221" s="481"/>
      <c r="K221" s="481"/>
      <c r="L221" s="481"/>
      <c r="M221" s="481"/>
      <c r="N221" s="481"/>
      <c r="O221" s="481"/>
      <c r="P221" s="481"/>
      <c r="Q221" s="481"/>
      <c r="R221" s="481"/>
      <c r="S221" s="481"/>
      <c r="T221" s="481"/>
      <c r="U221" s="481"/>
      <c r="V221" s="481"/>
      <c r="W221" s="481"/>
      <c r="X221" s="481"/>
      <c r="Y221" s="481"/>
      <c r="Z221" s="481"/>
      <c r="AA221" s="481"/>
      <c r="AB221" s="481"/>
      <c r="AC221" s="481"/>
      <c r="AD221" s="481"/>
      <c r="AE221" s="481"/>
      <c r="AF221" s="481"/>
      <c r="AG221" s="481"/>
      <c r="AH221" s="481"/>
      <c r="AI221" s="481"/>
      <c r="AJ221" s="481"/>
      <c r="AK221" s="481"/>
      <c r="AL221" s="481"/>
    </row>
    <row r="222" spans="1:63" s="11" customFormat="1" ht="19.5" thickBot="1">
      <c r="A222" s="481" t="s">
        <v>312</v>
      </c>
      <c r="B222" s="481"/>
      <c r="C222" s="481"/>
      <c r="D222" s="481"/>
      <c r="E222" s="481"/>
      <c r="F222" s="481"/>
      <c r="G222" s="481"/>
      <c r="H222" s="481"/>
      <c r="I222" s="481"/>
      <c r="J222" s="481"/>
      <c r="K222" s="481"/>
      <c r="L222" s="481"/>
      <c r="M222" s="481"/>
      <c r="N222" s="481"/>
      <c r="O222" s="481"/>
      <c r="P222" s="481"/>
      <c r="Q222" s="481"/>
      <c r="R222" s="481"/>
      <c r="S222" s="481"/>
      <c r="T222" s="481"/>
      <c r="U222" s="481"/>
      <c r="V222" s="481"/>
      <c r="W222" s="481"/>
      <c r="X222" s="481"/>
      <c r="Y222" s="481"/>
      <c r="Z222" s="481"/>
      <c r="AA222" s="481"/>
      <c r="AB222" s="481"/>
      <c r="AC222" s="481"/>
      <c r="AD222" s="481"/>
      <c r="AE222" s="481"/>
      <c r="AF222" s="481"/>
      <c r="AG222" s="481"/>
      <c r="AH222" s="481"/>
      <c r="AI222" s="481"/>
      <c r="AJ222" s="481"/>
      <c r="AK222" s="481"/>
      <c r="AL222" s="481"/>
      <c r="AM222" s="109"/>
    </row>
    <row r="223" spans="1:63" s="11" customFormat="1">
      <c r="A223" s="526" t="s">
        <v>59</v>
      </c>
      <c r="B223" s="527"/>
      <c r="C223" s="527"/>
      <c r="D223" s="527"/>
      <c r="E223" s="527"/>
      <c r="F223" s="527"/>
      <c r="G223" s="527"/>
      <c r="H223" s="527"/>
      <c r="I223" s="528"/>
      <c r="J223" s="557">
        <f>注文フォーム!D68</f>
        <v>0</v>
      </c>
      <c r="K223" s="558"/>
      <c r="L223" s="558"/>
      <c r="M223" s="558"/>
      <c r="N223" s="558"/>
      <c r="O223" s="558"/>
      <c r="P223" s="558"/>
      <c r="Q223" s="558"/>
      <c r="R223" s="558"/>
      <c r="S223" s="558"/>
      <c r="T223" s="558"/>
      <c r="U223" s="558"/>
      <c r="V223" s="558"/>
      <c r="W223" s="558"/>
      <c r="X223" s="558"/>
      <c r="Y223" s="558"/>
      <c r="Z223" s="558"/>
      <c r="AA223" s="558"/>
      <c r="AB223" s="558"/>
      <c r="AC223" s="558"/>
      <c r="AD223" s="558"/>
      <c r="AE223" s="558"/>
      <c r="AF223" s="558"/>
      <c r="AG223" s="558"/>
      <c r="AH223" s="558"/>
      <c r="AI223" s="558"/>
      <c r="AJ223" s="558"/>
      <c r="AK223" s="558"/>
      <c r="AL223" s="558"/>
      <c r="AM223" s="559"/>
    </row>
    <row r="224" spans="1:63" s="11" customFormat="1">
      <c r="A224" s="514" t="s">
        <v>60</v>
      </c>
      <c r="B224" s="515"/>
      <c r="C224" s="515"/>
      <c r="D224" s="515"/>
      <c r="E224" s="515"/>
      <c r="F224" s="515"/>
      <c r="G224" s="515"/>
      <c r="H224" s="515"/>
      <c r="I224" s="516"/>
      <c r="J224" s="560">
        <f>注文フォーム!Z68</f>
        <v>0</v>
      </c>
      <c r="K224" s="561"/>
      <c r="L224" s="561"/>
      <c r="M224" s="561"/>
      <c r="N224" s="561"/>
      <c r="O224" s="561"/>
      <c r="P224" s="561"/>
      <c r="Q224" s="561"/>
      <c r="R224" s="561"/>
      <c r="S224" s="561"/>
      <c r="T224" s="561"/>
      <c r="U224" s="561"/>
      <c r="V224" s="561"/>
      <c r="W224" s="561"/>
      <c r="X224" s="561"/>
      <c r="Y224" s="561"/>
      <c r="Z224" s="561"/>
      <c r="AA224" s="561"/>
      <c r="AB224" s="561"/>
      <c r="AC224" s="561"/>
      <c r="AD224" s="561"/>
      <c r="AE224" s="561"/>
      <c r="AF224" s="561"/>
      <c r="AG224" s="561"/>
      <c r="AH224" s="561"/>
      <c r="AI224" s="561"/>
      <c r="AJ224" s="561"/>
      <c r="AK224" s="561"/>
      <c r="AL224" s="561"/>
      <c r="AM224" s="562"/>
    </row>
    <row r="225" spans="1:46" s="11" customFormat="1">
      <c r="A225" s="514" t="s">
        <v>61</v>
      </c>
      <c r="B225" s="515"/>
      <c r="C225" s="515"/>
      <c r="D225" s="515"/>
      <c r="E225" s="515"/>
      <c r="F225" s="515"/>
      <c r="G225" s="515"/>
      <c r="H225" s="515"/>
      <c r="I225" s="516"/>
      <c r="J225" s="517">
        <f>注文フォーム!R68</f>
        <v>0</v>
      </c>
      <c r="K225" s="518"/>
      <c r="L225" s="518"/>
      <c r="M225" s="518"/>
      <c r="N225" s="518"/>
      <c r="O225" s="518"/>
      <c r="P225" s="518"/>
      <c r="Q225" s="518"/>
      <c r="R225" s="518"/>
      <c r="S225" s="518"/>
      <c r="T225" s="518"/>
      <c r="U225" s="518"/>
      <c r="V225" s="518"/>
      <c r="W225" s="518"/>
      <c r="X225" s="518"/>
      <c r="Y225" s="518"/>
      <c r="Z225" s="518"/>
      <c r="AA225" s="518"/>
      <c r="AB225" s="518"/>
      <c r="AC225" s="518"/>
      <c r="AD225" s="518"/>
      <c r="AE225" s="518"/>
      <c r="AF225" s="518"/>
      <c r="AG225" s="518"/>
      <c r="AH225" s="518"/>
      <c r="AI225" s="518"/>
      <c r="AJ225" s="518"/>
      <c r="AK225" s="518"/>
      <c r="AL225" s="518"/>
      <c r="AM225" s="519"/>
    </row>
    <row r="226" spans="1:46" s="11" customFormat="1" ht="19.5" thickBot="1">
      <c r="A226" s="520" t="s">
        <v>62</v>
      </c>
      <c r="B226" s="521"/>
      <c r="C226" s="521"/>
      <c r="D226" s="521"/>
      <c r="E226" s="521"/>
      <c r="F226" s="521"/>
      <c r="G226" s="521"/>
      <c r="H226" s="521"/>
      <c r="I226" s="522"/>
      <c r="J226" s="523" t="s">
        <v>63</v>
      </c>
      <c r="K226" s="524"/>
      <c r="L226" s="524"/>
      <c r="M226" s="524"/>
      <c r="N226" s="524"/>
      <c r="O226" s="524"/>
      <c r="P226" s="524"/>
      <c r="Q226" s="524"/>
      <c r="R226" s="524"/>
      <c r="S226" s="524"/>
      <c r="T226" s="524"/>
      <c r="U226" s="524"/>
      <c r="V226" s="524"/>
      <c r="W226" s="524"/>
      <c r="X226" s="524"/>
      <c r="Y226" s="524"/>
      <c r="Z226" s="524"/>
      <c r="AA226" s="524"/>
      <c r="AB226" s="524"/>
      <c r="AC226" s="524"/>
      <c r="AD226" s="524"/>
      <c r="AE226" s="524"/>
      <c r="AF226" s="524"/>
      <c r="AG226" s="524"/>
      <c r="AH226" s="524"/>
      <c r="AI226" s="524"/>
      <c r="AJ226" s="524"/>
      <c r="AK226" s="524"/>
      <c r="AL226" s="524"/>
      <c r="AM226" s="525"/>
    </row>
    <row r="227" spans="1:46" s="11" customFormat="1" ht="19.5" thickBot="1">
      <c r="A227" s="12"/>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4"/>
    </row>
    <row r="228" spans="1:46">
      <c r="A228" s="526" t="s">
        <v>64</v>
      </c>
      <c r="B228" s="527"/>
      <c r="C228" s="527"/>
      <c r="D228" s="527"/>
      <c r="E228" s="527"/>
      <c r="F228" s="527"/>
      <c r="G228" s="527"/>
      <c r="H228" s="527"/>
      <c r="I228" s="527"/>
      <c r="J228" s="527"/>
      <c r="K228" s="527"/>
      <c r="L228" s="527"/>
      <c r="M228" s="527"/>
      <c r="N228" s="527"/>
      <c r="O228" s="527"/>
      <c r="P228" s="527"/>
      <c r="Q228" s="527"/>
      <c r="R228" s="527"/>
      <c r="S228" s="527"/>
      <c r="T228" s="527"/>
      <c r="U228" s="527"/>
      <c r="V228" s="527"/>
      <c r="W228" s="527"/>
      <c r="X228" s="527"/>
      <c r="Y228" s="527"/>
      <c r="Z228" s="527"/>
      <c r="AA228" s="527"/>
      <c r="AB228" s="527"/>
      <c r="AC228" s="527"/>
      <c r="AD228" s="527"/>
      <c r="AE228" s="528"/>
      <c r="AF228" s="529" t="s">
        <v>65</v>
      </c>
      <c r="AG228" s="530"/>
      <c r="AH228" s="530"/>
      <c r="AI228" s="530"/>
      <c r="AJ228" s="530"/>
      <c r="AK228" s="530"/>
      <c r="AL228" s="530"/>
      <c r="AM228" s="531"/>
    </row>
    <row r="229" spans="1:46">
      <c r="A229" s="514" t="s">
        <v>66</v>
      </c>
      <c r="B229" s="535"/>
      <c r="C229" s="536" t="s">
        <v>67</v>
      </c>
      <c r="D229" s="515"/>
      <c r="E229" s="535"/>
      <c r="F229" s="536" t="s">
        <v>68</v>
      </c>
      <c r="G229" s="515"/>
      <c r="H229" s="515"/>
      <c r="I229" s="515"/>
      <c r="J229" s="515"/>
      <c r="K229" s="535"/>
      <c r="L229" s="536" t="s">
        <v>69</v>
      </c>
      <c r="M229" s="515"/>
      <c r="N229" s="515"/>
      <c r="O229" s="515"/>
      <c r="P229" s="515"/>
      <c r="Q229" s="535"/>
      <c r="R229" s="536" t="s">
        <v>70</v>
      </c>
      <c r="S229" s="515"/>
      <c r="T229" s="515"/>
      <c r="U229" s="515"/>
      <c r="V229" s="515"/>
      <c r="W229" s="515"/>
      <c r="X229" s="515"/>
      <c r="Y229" s="515"/>
      <c r="Z229" s="515"/>
      <c r="AA229" s="515"/>
      <c r="AB229" s="515"/>
      <c r="AC229" s="515"/>
      <c r="AD229" s="515"/>
      <c r="AE229" s="516"/>
      <c r="AF229" s="532"/>
      <c r="AG229" s="533"/>
      <c r="AH229" s="533"/>
      <c r="AI229" s="533"/>
      <c r="AJ229" s="533"/>
      <c r="AK229" s="533"/>
      <c r="AL229" s="533"/>
      <c r="AM229" s="534"/>
    </row>
    <row r="230" spans="1:46" ht="16.5" customHeight="1">
      <c r="A230" s="482">
        <v>1</v>
      </c>
      <c r="B230" s="483"/>
      <c r="C230" s="484" t="s">
        <v>254</v>
      </c>
      <c r="D230" s="485"/>
      <c r="E230" s="486"/>
      <c r="F230" s="487"/>
      <c r="G230" s="488"/>
      <c r="H230" s="488"/>
      <c r="I230" s="488"/>
      <c r="J230" s="488"/>
      <c r="K230" s="483"/>
      <c r="L230" s="487"/>
      <c r="M230" s="488"/>
      <c r="N230" s="488"/>
      <c r="O230" s="488"/>
      <c r="P230" s="488"/>
      <c r="Q230" s="483"/>
      <c r="R230" s="487" t="s">
        <v>71</v>
      </c>
      <c r="S230" s="488"/>
      <c r="T230" s="488"/>
      <c r="U230" s="488"/>
      <c r="V230" s="488"/>
      <c r="W230" s="488"/>
      <c r="X230" s="488"/>
      <c r="Y230" s="488"/>
      <c r="Z230" s="488"/>
      <c r="AA230" s="488"/>
      <c r="AB230" s="488"/>
      <c r="AC230" s="488"/>
      <c r="AD230" s="488"/>
      <c r="AE230" s="513"/>
      <c r="AF230" s="545"/>
      <c r="AG230" s="546"/>
      <c r="AH230" s="546"/>
      <c r="AI230" s="546"/>
      <c r="AJ230" s="546"/>
      <c r="AK230" s="546"/>
      <c r="AL230" s="546"/>
      <c r="AM230" s="547"/>
    </row>
    <row r="231" spans="1:46" ht="16.5" customHeight="1">
      <c r="A231" s="482">
        <v>2</v>
      </c>
      <c r="B231" s="483"/>
      <c r="C231" s="484" t="s">
        <v>254</v>
      </c>
      <c r="D231" s="485"/>
      <c r="E231" s="486"/>
      <c r="F231" s="487"/>
      <c r="G231" s="488"/>
      <c r="H231" s="488"/>
      <c r="I231" s="488"/>
      <c r="J231" s="488"/>
      <c r="K231" s="483"/>
      <c r="L231" s="487"/>
      <c r="M231" s="488"/>
      <c r="N231" s="488"/>
      <c r="O231" s="488"/>
      <c r="P231" s="488"/>
      <c r="Q231" s="483"/>
      <c r="R231" s="487" t="s">
        <v>71</v>
      </c>
      <c r="S231" s="488"/>
      <c r="T231" s="488"/>
      <c r="U231" s="488"/>
      <c r="V231" s="488"/>
      <c r="W231" s="488"/>
      <c r="X231" s="488"/>
      <c r="Y231" s="488"/>
      <c r="Z231" s="488"/>
      <c r="AA231" s="488"/>
      <c r="AB231" s="488"/>
      <c r="AC231" s="488"/>
      <c r="AD231" s="488"/>
      <c r="AE231" s="513"/>
      <c r="AF231" s="548"/>
      <c r="AG231" s="549"/>
      <c r="AH231" s="549"/>
      <c r="AI231" s="549"/>
      <c r="AJ231" s="549"/>
      <c r="AK231" s="549"/>
      <c r="AL231" s="549"/>
      <c r="AM231" s="550"/>
    </row>
    <row r="232" spans="1:46" ht="16.5" customHeight="1">
      <c r="A232" s="482">
        <v>3</v>
      </c>
      <c r="B232" s="483"/>
      <c r="C232" s="484" t="s">
        <v>71</v>
      </c>
      <c r="D232" s="485"/>
      <c r="E232" s="486"/>
      <c r="F232" s="487"/>
      <c r="G232" s="488"/>
      <c r="H232" s="488"/>
      <c r="I232" s="488"/>
      <c r="J232" s="488"/>
      <c r="K232" s="483"/>
      <c r="L232" s="487"/>
      <c r="M232" s="488"/>
      <c r="N232" s="488"/>
      <c r="O232" s="488"/>
      <c r="P232" s="488"/>
      <c r="Q232" s="483"/>
      <c r="R232" s="487" t="s">
        <v>71</v>
      </c>
      <c r="S232" s="488"/>
      <c r="T232" s="488"/>
      <c r="U232" s="488"/>
      <c r="V232" s="488"/>
      <c r="W232" s="488"/>
      <c r="X232" s="488"/>
      <c r="Y232" s="488"/>
      <c r="Z232" s="488"/>
      <c r="AA232" s="488"/>
      <c r="AB232" s="488"/>
      <c r="AC232" s="488"/>
      <c r="AD232" s="488"/>
      <c r="AE232" s="513"/>
      <c r="AF232" s="548"/>
      <c r="AG232" s="549"/>
      <c r="AH232" s="549"/>
      <c r="AI232" s="549"/>
      <c r="AJ232" s="549"/>
      <c r="AK232" s="549"/>
      <c r="AL232" s="549"/>
      <c r="AM232" s="550"/>
    </row>
    <row r="233" spans="1:46" ht="16.5" customHeight="1">
      <c r="A233" s="482">
        <v>4</v>
      </c>
      <c r="B233" s="483"/>
      <c r="C233" s="484" t="s">
        <v>71</v>
      </c>
      <c r="D233" s="485"/>
      <c r="E233" s="486"/>
      <c r="F233" s="487"/>
      <c r="G233" s="488"/>
      <c r="H233" s="488"/>
      <c r="I233" s="488"/>
      <c r="J233" s="488"/>
      <c r="K233" s="483"/>
      <c r="L233" s="487"/>
      <c r="M233" s="488"/>
      <c r="N233" s="488"/>
      <c r="O233" s="488"/>
      <c r="P233" s="488"/>
      <c r="Q233" s="483"/>
      <c r="R233" s="487" t="s">
        <v>71</v>
      </c>
      <c r="S233" s="488"/>
      <c r="T233" s="488"/>
      <c r="U233" s="488"/>
      <c r="V233" s="488"/>
      <c r="W233" s="488"/>
      <c r="X233" s="488"/>
      <c r="Y233" s="488"/>
      <c r="Z233" s="488"/>
      <c r="AA233" s="488"/>
      <c r="AB233" s="488"/>
      <c r="AC233" s="488"/>
      <c r="AD233" s="488"/>
      <c r="AE233" s="513"/>
      <c r="AF233" s="548"/>
      <c r="AG233" s="549"/>
      <c r="AH233" s="549"/>
      <c r="AI233" s="549"/>
      <c r="AJ233" s="549"/>
      <c r="AK233" s="549"/>
      <c r="AL233" s="549"/>
      <c r="AM233" s="550"/>
    </row>
    <row r="234" spans="1:46" ht="16.5" customHeight="1" thickBot="1">
      <c r="A234" s="537">
        <v>5</v>
      </c>
      <c r="B234" s="538"/>
      <c r="C234" s="539" t="s">
        <v>71</v>
      </c>
      <c r="D234" s="540"/>
      <c r="E234" s="541"/>
      <c r="F234" s="542"/>
      <c r="G234" s="543"/>
      <c r="H234" s="543"/>
      <c r="I234" s="543"/>
      <c r="J234" s="543"/>
      <c r="K234" s="538"/>
      <c r="L234" s="542"/>
      <c r="M234" s="543"/>
      <c r="N234" s="543"/>
      <c r="O234" s="543"/>
      <c r="P234" s="543"/>
      <c r="Q234" s="538"/>
      <c r="R234" s="542" t="s">
        <v>71</v>
      </c>
      <c r="S234" s="543"/>
      <c r="T234" s="543"/>
      <c r="U234" s="543"/>
      <c r="V234" s="543"/>
      <c r="W234" s="543"/>
      <c r="X234" s="543"/>
      <c r="Y234" s="543"/>
      <c r="Z234" s="543"/>
      <c r="AA234" s="543"/>
      <c r="AB234" s="543"/>
      <c r="AC234" s="543"/>
      <c r="AD234" s="543"/>
      <c r="AE234" s="544"/>
      <c r="AF234" s="551"/>
      <c r="AG234" s="552"/>
      <c r="AH234" s="552"/>
      <c r="AI234" s="552"/>
      <c r="AJ234" s="552"/>
      <c r="AK234" s="552"/>
      <c r="AL234" s="552"/>
      <c r="AM234" s="553"/>
      <c r="AT234" s="15"/>
    </row>
    <row r="235" spans="1:46" ht="19.5" thickBot="1">
      <c r="A235" s="505" t="s">
        <v>72</v>
      </c>
      <c r="B235" s="506"/>
      <c r="C235" s="506"/>
      <c r="D235" s="506"/>
      <c r="E235" s="506"/>
      <c r="F235" s="506"/>
      <c r="G235" s="506"/>
      <c r="H235" s="506"/>
      <c r="I235" s="506"/>
      <c r="J235" s="506"/>
      <c r="K235" s="506"/>
      <c r="L235" s="506"/>
      <c r="M235" s="506"/>
      <c r="N235" s="506"/>
      <c r="O235" s="506"/>
      <c r="P235" s="506"/>
      <c r="Q235" s="506"/>
      <c r="R235" s="506"/>
      <c r="S235" s="506"/>
      <c r="T235" s="506"/>
      <c r="U235" s="506"/>
      <c r="V235" s="506"/>
      <c r="W235" s="506"/>
      <c r="X235" s="506"/>
      <c r="Y235" s="506"/>
      <c r="Z235" s="506"/>
      <c r="AA235" s="506"/>
      <c r="AB235" s="506"/>
      <c r="AC235" s="506"/>
      <c r="AD235" s="506"/>
      <c r="AE235" s="506"/>
      <c r="AF235" s="506"/>
      <c r="AG235" s="506"/>
      <c r="AH235" s="506"/>
      <c r="AI235" s="506"/>
      <c r="AJ235" s="506"/>
      <c r="AK235" s="506"/>
      <c r="AL235" s="506"/>
      <c r="AM235" s="507"/>
    </row>
    <row r="236" spans="1:46">
      <c r="A236" s="508" t="s">
        <v>73</v>
      </c>
      <c r="B236" s="509"/>
      <c r="C236" s="509"/>
      <c r="D236" s="509"/>
      <c r="E236" s="509"/>
      <c r="F236" s="509"/>
      <c r="G236" s="509"/>
      <c r="H236" s="509"/>
      <c r="I236" s="509"/>
      <c r="J236" s="509"/>
      <c r="K236" s="510"/>
      <c r="L236" s="511" t="s">
        <v>74</v>
      </c>
      <c r="M236" s="509"/>
      <c r="N236" s="509"/>
      <c r="O236" s="509"/>
      <c r="P236" s="509"/>
      <c r="Q236" s="509"/>
      <c r="R236" s="509"/>
      <c r="S236" s="509"/>
      <c r="T236" s="509"/>
      <c r="U236" s="509"/>
      <c r="V236" s="509"/>
      <c r="W236" s="509"/>
      <c r="X236" s="509"/>
      <c r="Y236" s="510"/>
      <c r="Z236" s="511" t="s">
        <v>75</v>
      </c>
      <c r="AA236" s="509"/>
      <c r="AB236" s="509"/>
      <c r="AC236" s="509"/>
      <c r="AD236" s="509"/>
      <c r="AE236" s="509"/>
      <c r="AF236" s="509"/>
      <c r="AG236" s="509"/>
      <c r="AH236" s="509"/>
      <c r="AI236" s="509"/>
      <c r="AJ236" s="509"/>
      <c r="AK236" s="509"/>
      <c r="AL236" s="509"/>
      <c r="AM236" s="512"/>
    </row>
    <row r="237" spans="1:46" ht="9.75" customHeight="1">
      <c r="A237" s="493"/>
      <c r="B237" s="494"/>
      <c r="C237" s="494"/>
      <c r="D237" s="494"/>
      <c r="E237" s="494"/>
      <c r="F237" s="494"/>
      <c r="G237" s="494"/>
      <c r="H237" s="494"/>
      <c r="I237" s="494"/>
      <c r="J237" s="494"/>
      <c r="K237" s="495"/>
      <c r="L237" s="123"/>
      <c r="M237" s="117"/>
      <c r="N237" s="117"/>
      <c r="O237" s="117"/>
      <c r="P237" s="117"/>
      <c r="Q237" s="117"/>
      <c r="R237" s="117"/>
      <c r="S237" s="117"/>
      <c r="T237" s="117"/>
      <c r="U237" s="117"/>
      <c r="V237" s="117"/>
      <c r="W237" s="117"/>
      <c r="X237" s="117"/>
      <c r="Y237" s="124"/>
      <c r="Z237" s="123"/>
      <c r="AA237" s="117"/>
      <c r="AB237" s="117"/>
      <c r="AC237" s="117"/>
      <c r="AD237" s="117"/>
      <c r="AE237" s="117"/>
      <c r="AF237" s="117"/>
      <c r="AG237" s="117"/>
      <c r="AH237" s="117"/>
      <c r="AI237" s="117"/>
      <c r="AJ237" s="117"/>
      <c r="AK237" s="117"/>
      <c r="AL237" s="117"/>
      <c r="AM237" s="118"/>
    </row>
    <row r="238" spans="1:46" ht="9.75" customHeight="1">
      <c r="A238" s="496"/>
      <c r="B238" s="497"/>
      <c r="C238" s="497"/>
      <c r="D238" s="497"/>
      <c r="E238" s="497"/>
      <c r="F238" s="497"/>
      <c r="G238" s="497"/>
      <c r="H238" s="497"/>
      <c r="I238" s="497"/>
      <c r="J238" s="497"/>
      <c r="K238" s="498"/>
      <c r="L238" s="125"/>
      <c r="N238" s="497"/>
      <c r="O238" s="497"/>
      <c r="P238" s="497"/>
      <c r="Q238" s="497"/>
      <c r="R238" s="497"/>
      <c r="S238" s="497"/>
      <c r="T238" s="497"/>
      <c r="U238" s="497"/>
      <c r="V238" s="497"/>
      <c r="W238" s="497"/>
      <c r="Y238" s="126"/>
      <c r="Z238" s="125"/>
      <c r="AB238" s="497"/>
      <c r="AC238" s="497"/>
      <c r="AD238" s="497"/>
      <c r="AE238" s="497"/>
      <c r="AF238" s="497"/>
      <c r="AG238" s="497"/>
      <c r="AH238" s="497"/>
      <c r="AI238" s="497"/>
      <c r="AJ238" s="497"/>
      <c r="AK238" s="497"/>
      <c r="AM238" s="120"/>
    </row>
    <row r="239" spans="1:46" ht="9.75" customHeight="1">
      <c r="A239" s="496"/>
      <c r="B239" s="497"/>
      <c r="C239" s="497"/>
      <c r="D239" s="497"/>
      <c r="E239" s="497"/>
      <c r="F239" s="497"/>
      <c r="G239" s="497"/>
      <c r="H239" s="497"/>
      <c r="I239" s="497"/>
      <c r="J239" s="497"/>
      <c r="K239" s="498"/>
      <c r="L239" s="125"/>
      <c r="N239" s="497"/>
      <c r="O239" s="497"/>
      <c r="P239" s="497"/>
      <c r="Q239" s="497"/>
      <c r="R239" s="497"/>
      <c r="S239" s="497"/>
      <c r="T239" s="497"/>
      <c r="U239" s="497"/>
      <c r="V239" s="497"/>
      <c r="W239" s="497"/>
      <c r="Y239" s="126"/>
      <c r="Z239" s="125"/>
      <c r="AB239" s="497"/>
      <c r="AC239" s="497"/>
      <c r="AD239" s="497"/>
      <c r="AE239" s="497"/>
      <c r="AF239" s="497"/>
      <c r="AG239" s="497"/>
      <c r="AH239" s="497"/>
      <c r="AI239" s="497"/>
      <c r="AJ239" s="497"/>
      <c r="AK239" s="497"/>
      <c r="AM239" s="120"/>
    </row>
    <row r="240" spans="1:46" ht="9.75" customHeight="1">
      <c r="A240" s="496"/>
      <c r="B240" s="497"/>
      <c r="C240" s="497"/>
      <c r="D240" s="497"/>
      <c r="E240" s="497"/>
      <c r="F240" s="497"/>
      <c r="G240" s="497"/>
      <c r="H240" s="497"/>
      <c r="I240" s="497"/>
      <c r="J240" s="497"/>
      <c r="K240" s="498"/>
      <c r="L240" s="125"/>
      <c r="N240" s="497"/>
      <c r="O240" s="497"/>
      <c r="P240" s="497"/>
      <c r="Q240" s="497"/>
      <c r="R240" s="497"/>
      <c r="S240" s="497"/>
      <c r="T240" s="497"/>
      <c r="U240" s="497"/>
      <c r="V240" s="497"/>
      <c r="W240" s="497"/>
      <c r="Y240" s="126"/>
      <c r="Z240" s="125"/>
      <c r="AB240" s="497"/>
      <c r="AC240" s="497"/>
      <c r="AD240" s="497"/>
      <c r="AE240" s="497"/>
      <c r="AF240" s="497"/>
      <c r="AG240" s="497"/>
      <c r="AH240" s="497"/>
      <c r="AI240" s="497"/>
      <c r="AJ240" s="497"/>
      <c r="AK240" s="497"/>
      <c r="AM240" s="120"/>
    </row>
    <row r="241" spans="1:39" ht="9.75" customHeight="1">
      <c r="A241" s="496"/>
      <c r="B241" s="497"/>
      <c r="C241" s="497"/>
      <c r="D241" s="497"/>
      <c r="E241" s="497"/>
      <c r="F241" s="497"/>
      <c r="G241" s="497"/>
      <c r="H241" s="497"/>
      <c r="I241" s="497"/>
      <c r="J241" s="497"/>
      <c r="K241" s="498"/>
      <c r="L241" s="125"/>
      <c r="N241" s="497"/>
      <c r="O241" s="497"/>
      <c r="P241" s="497"/>
      <c r="Q241" s="497"/>
      <c r="R241" s="497"/>
      <c r="S241" s="497"/>
      <c r="T241" s="497"/>
      <c r="U241" s="497"/>
      <c r="V241" s="497"/>
      <c r="W241" s="497"/>
      <c r="Y241" s="126"/>
      <c r="Z241" s="125"/>
      <c r="AB241" s="497"/>
      <c r="AC241" s="497"/>
      <c r="AD241" s="497"/>
      <c r="AE241" s="497"/>
      <c r="AF241" s="497"/>
      <c r="AG241" s="497"/>
      <c r="AH241" s="497"/>
      <c r="AI241" s="497"/>
      <c r="AJ241" s="497"/>
      <c r="AK241" s="497"/>
      <c r="AM241" s="120"/>
    </row>
    <row r="242" spans="1:39" ht="9.75" customHeight="1">
      <c r="A242" s="496"/>
      <c r="B242" s="497"/>
      <c r="C242" s="497"/>
      <c r="D242" s="497"/>
      <c r="E242" s="497"/>
      <c r="F242" s="497"/>
      <c r="G242" s="497"/>
      <c r="H242" s="497"/>
      <c r="I242" s="497"/>
      <c r="J242" s="497"/>
      <c r="K242" s="498"/>
      <c r="L242" s="125"/>
      <c r="N242" s="497"/>
      <c r="O242" s="497"/>
      <c r="P242" s="497"/>
      <c r="Q242" s="497"/>
      <c r="R242" s="497"/>
      <c r="S242" s="497"/>
      <c r="T242" s="497"/>
      <c r="U242" s="497"/>
      <c r="V242" s="497"/>
      <c r="W242" s="497"/>
      <c r="Y242" s="126"/>
      <c r="Z242" s="125"/>
      <c r="AB242" s="497"/>
      <c r="AC242" s="497"/>
      <c r="AD242" s="497"/>
      <c r="AE242" s="497"/>
      <c r="AF242" s="497"/>
      <c r="AG242" s="497"/>
      <c r="AH242" s="497"/>
      <c r="AI242" s="497"/>
      <c r="AJ242" s="497"/>
      <c r="AK242" s="497"/>
      <c r="AM242" s="120"/>
    </row>
    <row r="243" spans="1:39" ht="9.75" customHeight="1">
      <c r="A243" s="496"/>
      <c r="B243" s="497"/>
      <c r="C243" s="497"/>
      <c r="D243" s="497"/>
      <c r="E243" s="497"/>
      <c r="F243" s="497"/>
      <c r="G243" s="497"/>
      <c r="H243" s="497"/>
      <c r="I243" s="497"/>
      <c r="J243" s="497"/>
      <c r="K243" s="498"/>
      <c r="L243" s="125"/>
      <c r="N243" s="497"/>
      <c r="O243" s="497"/>
      <c r="P243" s="497"/>
      <c r="Q243" s="497"/>
      <c r="R243" s="497"/>
      <c r="S243" s="497"/>
      <c r="T243" s="497"/>
      <c r="U243" s="497"/>
      <c r="V243" s="497"/>
      <c r="W243" s="497"/>
      <c r="Y243" s="126"/>
      <c r="Z243" s="125"/>
      <c r="AB243" s="497"/>
      <c r="AC243" s="497"/>
      <c r="AD243" s="497"/>
      <c r="AE243" s="497"/>
      <c r="AF243" s="497"/>
      <c r="AG243" s="497"/>
      <c r="AH243" s="497"/>
      <c r="AI243" s="497"/>
      <c r="AJ243" s="497"/>
      <c r="AK243" s="497"/>
      <c r="AM243" s="120"/>
    </row>
    <row r="244" spans="1:39" ht="9.75" customHeight="1">
      <c r="A244" s="496"/>
      <c r="B244" s="497"/>
      <c r="C244" s="497"/>
      <c r="D244" s="497"/>
      <c r="E244" s="497"/>
      <c r="F244" s="497"/>
      <c r="G244" s="497"/>
      <c r="H244" s="497"/>
      <c r="I244" s="497"/>
      <c r="J244" s="497"/>
      <c r="K244" s="498"/>
      <c r="L244" s="125"/>
      <c r="N244" s="497"/>
      <c r="O244" s="497"/>
      <c r="P244" s="497"/>
      <c r="Q244" s="497"/>
      <c r="R244" s="497"/>
      <c r="S244" s="497"/>
      <c r="T244" s="497"/>
      <c r="U244" s="497"/>
      <c r="V244" s="497"/>
      <c r="W244" s="497"/>
      <c r="Y244" s="126"/>
      <c r="Z244" s="125"/>
      <c r="AB244" s="497"/>
      <c r="AC244" s="497"/>
      <c r="AD244" s="497"/>
      <c r="AE244" s="497"/>
      <c r="AF244" s="497"/>
      <c r="AG244" s="497"/>
      <c r="AH244" s="497"/>
      <c r="AI244" s="497"/>
      <c r="AJ244" s="497"/>
      <c r="AK244" s="497"/>
      <c r="AM244" s="120"/>
    </row>
    <row r="245" spans="1:39" ht="9.75" customHeight="1">
      <c r="A245" s="496"/>
      <c r="B245" s="497"/>
      <c r="C245" s="497"/>
      <c r="D245" s="497"/>
      <c r="E245" s="497"/>
      <c r="F245" s="497"/>
      <c r="G245" s="497"/>
      <c r="H245" s="497"/>
      <c r="I245" s="497"/>
      <c r="J245" s="497"/>
      <c r="K245" s="498"/>
      <c r="L245" s="125"/>
      <c r="N245" s="497"/>
      <c r="O245" s="497"/>
      <c r="P245" s="497"/>
      <c r="Q245" s="497"/>
      <c r="R245" s="497"/>
      <c r="S245" s="497"/>
      <c r="T245" s="497"/>
      <c r="U245" s="497"/>
      <c r="V245" s="497"/>
      <c r="W245" s="497"/>
      <c r="Y245" s="126"/>
      <c r="Z245" s="125"/>
      <c r="AB245" s="497"/>
      <c r="AC245" s="497"/>
      <c r="AD245" s="497"/>
      <c r="AE245" s="497"/>
      <c r="AF245" s="497"/>
      <c r="AG245" s="497"/>
      <c r="AH245" s="497"/>
      <c r="AI245" s="497"/>
      <c r="AJ245" s="497"/>
      <c r="AK245" s="497"/>
      <c r="AM245" s="120"/>
    </row>
    <row r="246" spans="1:39" ht="9.75" customHeight="1">
      <c r="A246" s="496"/>
      <c r="B246" s="497"/>
      <c r="C246" s="497"/>
      <c r="D246" s="497"/>
      <c r="E246" s="497"/>
      <c r="F246" s="497"/>
      <c r="G246" s="497"/>
      <c r="H246" s="497"/>
      <c r="I246" s="497"/>
      <c r="J246" s="497"/>
      <c r="K246" s="498"/>
      <c r="L246" s="125"/>
      <c r="N246" s="497"/>
      <c r="O246" s="497"/>
      <c r="P246" s="497"/>
      <c r="Q246" s="497"/>
      <c r="R246" s="497"/>
      <c r="S246" s="497"/>
      <c r="T246" s="497"/>
      <c r="U246" s="497"/>
      <c r="V246" s="497"/>
      <c r="W246" s="497"/>
      <c r="Y246" s="126"/>
      <c r="Z246" s="125"/>
      <c r="AB246" s="497"/>
      <c r="AC246" s="497"/>
      <c r="AD246" s="497"/>
      <c r="AE246" s="497"/>
      <c r="AF246" s="497"/>
      <c r="AG246" s="497"/>
      <c r="AH246" s="497"/>
      <c r="AI246" s="497"/>
      <c r="AJ246" s="497"/>
      <c r="AK246" s="497"/>
      <c r="AM246" s="120"/>
    </row>
    <row r="247" spans="1:39" ht="9.75" customHeight="1">
      <c r="A247" s="496"/>
      <c r="B247" s="497"/>
      <c r="C247" s="497"/>
      <c r="D247" s="497"/>
      <c r="E247" s="497"/>
      <c r="F247" s="497"/>
      <c r="G247" s="497"/>
      <c r="H247" s="497"/>
      <c r="I247" s="497"/>
      <c r="J247" s="497"/>
      <c r="K247" s="498"/>
      <c r="L247" s="125"/>
      <c r="N247" s="497"/>
      <c r="O247" s="497"/>
      <c r="P247" s="497"/>
      <c r="Q247" s="497"/>
      <c r="R247" s="497"/>
      <c r="S247" s="497"/>
      <c r="T247" s="497"/>
      <c r="U247" s="497"/>
      <c r="V247" s="497"/>
      <c r="W247" s="497"/>
      <c r="Y247" s="126"/>
      <c r="Z247" s="125"/>
      <c r="AB247" s="497"/>
      <c r="AC247" s="497"/>
      <c r="AD247" s="497"/>
      <c r="AE247" s="497"/>
      <c r="AF247" s="497"/>
      <c r="AG247" s="497"/>
      <c r="AH247" s="497"/>
      <c r="AI247" s="497"/>
      <c r="AJ247" s="497"/>
      <c r="AK247" s="497"/>
      <c r="AM247" s="120"/>
    </row>
    <row r="248" spans="1:39" s="9" customFormat="1" ht="9.75" customHeight="1">
      <c r="A248" s="499"/>
      <c r="B248" s="500"/>
      <c r="C248" s="500"/>
      <c r="D248" s="500"/>
      <c r="E248" s="500"/>
      <c r="F248" s="500"/>
      <c r="G248" s="500"/>
      <c r="H248" s="500"/>
      <c r="I248" s="500"/>
      <c r="J248" s="500"/>
      <c r="K248" s="501"/>
      <c r="L248" s="127"/>
      <c r="M248" s="128"/>
      <c r="N248" s="128"/>
      <c r="O248" s="128"/>
      <c r="P248" s="128"/>
      <c r="Q248" s="128"/>
      <c r="R248" s="128"/>
      <c r="S248" s="128"/>
      <c r="T248" s="128"/>
      <c r="U248" s="128"/>
      <c r="V248" s="128"/>
      <c r="W248" s="128"/>
      <c r="X248" s="128"/>
      <c r="Y248" s="129"/>
      <c r="Z248" s="127"/>
      <c r="AA248" s="128"/>
      <c r="AB248" s="128"/>
      <c r="AC248" s="128"/>
      <c r="AD248" s="128"/>
      <c r="AE248" s="128"/>
      <c r="AF248" s="128"/>
      <c r="AG248" s="128"/>
      <c r="AH248" s="128"/>
      <c r="AI248" s="128"/>
      <c r="AJ248" s="128"/>
      <c r="AK248" s="128"/>
      <c r="AL248" s="128"/>
      <c r="AM248" s="130"/>
    </row>
    <row r="249" spans="1:39" ht="9.75" customHeight="1">
      <c r="A249" s="493"/>
      <c r="B249" s="494"/>
      <c r="C249" s="494"/>
      <c r="D249" s="494"/>
      <c r="E249" s="494"/>
      <c r="F249" s="494"/>
      <c r="G249" s="494"/>
      <c r="H249" s="494"/>
      <c r="I249" s="494"/>
      <c r="J249" s="494"/>
      <c r="K249" s="495"/>
      <c r="L249" s="123"/>
      <c r="M249" s="117"/>
      <c r="N249" s="117"/>
      <c r="O249" s="117"/>
      <c r="P249" s="117"/>
      <c r="Q249" s="117"/>
      <c r="R249" s="117"/>
      <c r="S249" s="117"/>
      <c r="T249" s="117"/>
      <c r="U249" s="117"/>
      <c r="V249" s="117"/>
      <c r="W249" s="117"/>
      <c r="X249" s="117"/>
      <c r="Y249" s="124"/>
      <c r="Z249" s="123"/>
      <c r="AA249" s="117"/>
      <c r="AB249" s="117"/>
      <c r="AC249" s="117"/>
      <c r="AD249" s="117"/>
      <c r="AE249" s="117"/>
      <c r="AF249" s="117"/>
      <c r="AG249" s="117"/>
      <c r="AH249" s="117"/>
      <c r="AI249" s="117"/>
      <c r="AJ249" s="117"/>
      <c r="AK249" s="117"/>
      <c r="AL249" s="117"/>
      <c r="AM249" s="118"/>
    </row>
    <row r="250" spans="1:39" ht="9.75" customHeight="1">
      <c r="A250" s="496"/>
      <c r="B250" s="497"/>
      <c r="C250" s="497"/>
      <c r="D250" s="497"/>
      <c r="E250" s="497"/>
      <c r="F250" s="497"/>
      <c r="G250" s="497"/>
      <c r="H250" s="497"/>
      <c r="I250" s="497"/>
      <c r="J250" s="497"/>
      <c r="K250" s="498"/>
      <c r="L250" s="125"/>
      <c r="N250" s="497"/>
      <c r="O250" s="497"/>
      <c r="P250" s="497"/>
      <c r="Q250" s="497"/>
      <c r="R250" s="497"/>
      <c r="S250" s="497"/>
      <c r="T250" s="497"/>
      <c r="U250" s="497"/>
      <c r="V250" s="497"/>
      <c r="W250" s="497"/>
      <c r="Y250" s="126"/>
      <c r="Z250" s="125"/>
      <c r="AB250" s="497"/>
      <c r="AC250" s="497"/>
      <c r="AD250" s="497"/>
      <c r="AE250" s="497"/>
      <c r="AF250" s="497"/>
      <c r="AG250" s="497"/>
      <c r="AH250" s="497"/>
      <c r="AI250" s="497"/>
      <c r="AJ250" s="497"/>
      <c r="AK250" s="497"/>
      <c r="AM250" s="120"/>
    </row>
    <row r="251" spans="1:39" ht="9.75" customHeight="1">
      <c r="A251" s="496"/>
      <c r="B251" s="497"/>
      <c r="C251" s="497"/>
      <c r="D251" s="497"/>
      <c r="E251" s="497"/>
      <c r="F251" s="497"/>
      <c r="G251" s="497"/>
      <c r="H251" s="497"/>
      <c r="I251" s="497"/>
      <c r="J251" s="497"/>
      <c r="K251" s="498"/>
      <c r="L251" s="125"/>
      <c r="N251" s="497"/>
      <c r="O251" s="497"/>
      <c r="P251" s="497"/>
      <c r="Q251" s="497"/>
      <c r="R251" s="497"/>
      <c r="S251" s="497"/>
      <c r="T251" s="497"/>
      <c r="U251" s="497"/>
      <c r="V251" s="497"/>
      <c r="W251" s="497"/>
      <c r="Y251" s="126"/>
      <c r="Z251" s="125"/>
      <c r="AB251" s="497"/>
      <c r="AC251" s="497"/>
      <c r="AD251" s="497"/>
      <c r="AE251" s="497"/>
      <c r="AF251" s="497"/>
      <c r="AG251" s="497"/>
      <c r="AH251" s="497"/>
      <c r="AI251" s="497"/>
      <c r="AJ251" s="497"/>
      <c r="AK251" s="497"/>
      <c r="AM251" s="120"/>
    </row>
    <row r="252" spans="1:39" ht="9.75" customHeight="1">
      <c r="A252" s="496"/>
      <c r="B252" s="497"/>
      <c r="C252" s="497"/>
      <c r="D252" s="497"/>
      <c r="E252" s="497"/>
      <c r="F252" s="497"/>
      <c r="G252" s="497"/>
      <c r="H252" s="497"/>
      <c r="I252" s="497"/>
      <c r="J252" s="497"/>
      <c r="K252" s="498"/>
      <c r="L252" s="125"/>
      <c r="N252" s="497"/>
      <c r="O252" s="497"/>
      <c r="P252" s="497"/>
      <c r="Q252" s="497"/>
      <c r="R252" s="497"/>
      <c r="S252" s="497"/>
      <c r="T252" s="497"/>
      <c r="U252" s="497"/>
      <c r="V252" s="497"/>
      <c r="W252" s="497"/>
      <c r="Y252" s="126"/>
      <c r="Z252" s="125"/>
      <c r="AB252" s="497"/>
      <c r="AC252" s="497"/>
      <c r="AD252" s="497"/>
      <c r="AE252" s="497"/>
      <c r="AF252" s="497"/>
      <c r="AG252" s="497"/>
      <c r="AH252" s="497"/>
      <c r="AI252" s="497"/>
      <c r="AJ252" s="497"/>
      <c r="AK252" s="497"/>
      <c r="AM252" s="120"/>
    </row>
    <row r="253" spans="1:39" ht="9.75" customHeight="1">
      <c r="A253" s="496"/>
      <c r="B253" s="497"/>
      <c r="C253" s="497"/>
      <c r="D253" s="497"/>
      <c r="E253" s="497"/>
      <c r="F253" s="497"/>
      <c r="G253" s="497"/>
      <c r="H253" s="497"/>
      <c r="I253" s="497"/>
      <c r="J253" s="497"/>
      <c r="K253" s="498"/>
      <c r="L253" s="125"/>
      <c r="N253" s="497"/>
      <c r="O253" s="497"/>
      <c r="P253" s="497"/>
      <c r="Q253" s="497"/>
      <c r="R253" s="497"/>
      <c r="S253" s="497"/>
      <c r="T253" s="497"/>
      <c r="U253" s="497"/>
      <c r="V253" s="497"/>
      <c r="W253" s="497"/>
      <c r="Y253" s="126"/>
      <c r="Z253" s="125"/>
      <c r="AB253" s="497"/>
      <c r="AC253" s="497"/>
      <c r="AD253" s="497"/>
      <c r="AE253" s="497"/>
      <c r="AF253" s="497"/>
      <c r="AG253" s="497"/>
      <c r="AH253" s="497"/>
      <c r="AI253" s="497"/>
      <c r="AJ253" s="497"/>
      <c r="AK253" s="497"/>
      <c r="AM253" s="120"/>
    </row>
    <row r="254" spans="1:39" ht="9.75" customHeight="1">
      <c r="A254" s="496"/>
      <c r="B254" s="497"/>
      <c r="C254" s="497"/>
      <c r="D254" s="497"/>
      <c r="E254" s="497"/>
      <c r="F254" s="497"/>
      <c r="G254" s="497"/>
      <c r="H254" s="497"/>
      <c r="I254" s="497"/>
      <c r="J254" s="497"/>
      <c r="K254" s="498"/>
      <c r="L254" s="125"/>
      <c r="N254" s="497"/>
      <c r="O254" s="497"/>
      <c r="P254" s="497"/>
      <c r="Q254" s="497"/>
      <c r="R254" s="497"/>
      <c r="S254" s="497"/>
      <c r="T254" s="497"/>
      <c r="U254" s="497"/>
      <c r="V254" s="497"/>
      <c r="W254" s="497"/>
      <c r="Y254" s="126"/>
      <c r="Z254" s="125"/>
      <c r="AB254" s="497"/>
      <c r="AC254" s="497"/>
      <c r="AD254" s="497"/>
      <c r="AE254" s="497"/>
      <c r="AF254" s="497"/>
      <c r="AG254" s="497"/>
      <c r="AH254" s="497"/>
      <c r="AI254" s="497"/>
      <c r="AJ254" s="497"/>
      <c r="AK254" s="497"/>
      <c r="AM254" s="120"/>
    </row>
    <row r="255" spans="1:39" ht="9.75" customHeight="1">
      <c r="A255" s="496"/>
      <c r="B255" s="497"/>
      <c r="C255" s="497"/>
      <c r="D255" s="497"/>
      <c r="E255" s="497"/>
      <c r="F255" s="497"/>
      <c r="G255" s="497"/>
      <c r="H255" s="497"/>
      <c r="I255" s="497"/>
      <c r="J255" s="497"/>
      <c r="K255" s="498"/>
      <c r="L255" s="125"/>
      <c r="N255" s="497"/>
      <c r="O255" s="497"/>
      <c r="P255" s="497"/>
      <c r="Q255" s="497"/>
      <c r="R255" s="497"/>
      <c r="S255" s="497"/>
      <c r="T255" s="497"/>
      <c r="U255" s="497"/>
      <c r="V255" s="497"/>
      <c r="W255" s="497"/>
      <c r="Y255" s="126"/>
      <c r="Z255" s="125"/>
      <c r="AB255" s="497"/>
      <c r="AC255" s="497"/>
      <c r="AD255" s="497"/>
      <c r="AE255" s="497"/>
      <c r="AF255" s="497"/>
      <c r="AG255" s="497"/>
      <c r="AH255" s="497"/>
      <c r="AI255" s="497"/>
      <c r="AJ255" s="497"/>
      <c r="AK255" s="497"/>
      <c r="AM255" s="120"/>
    </row>
    <row r="256" spans="1:39" ht="9.75" customHeight="1">
      <c r="A256" s="496"/>
      <c r="B256" s="497"/>
      <c r="C256" s="497"/>
      <c r="D256" s="497"/>
      <c r="E256" s="497"/>
      <c r="F256" s="497"/>
      <c r="G256" s="497"/>
      <c r="H256" s="497"/>
      <c r="I256" s="497"/>
      <c r="J256" s="497"/>
      <c r="K256" s="498"/>
      <c r="L256" s="125"/>
      <c r="N256" s="497"/>
      <c r="O256" s="497"/>
      <c r="P256" s="497"/>
      <c r="Q256" s="497"/>
      <c r="R256" s="497"/>
      <c r="S256" s="497"/>
      <c r="T256" s="497"/>
      <c r="U256" s="497"/>
      <c r="V256" s="497"/>
      <c r="W256" s="497"/>
      <c r="Y256" s="126"/>
      <c r="Z256" s="125"/>
      <c r="AB256" s="497"/>
      <c r="AC256" s="497"/>
      <c r="AD256" s="497"/>
      <c r="AE256" s="497"/>
      <c r="AF256" s="497"/>
      <c r="AG256" s="497"/>
      <c r="AH256" s="497"/>
      <c r="AI256" s="497"/>
      <c r="AJ256" s="497"/>
      <c r="AK256" s="497"/>
      <c r="AM256" s="120"/>
    </row>
    <row r="257" spans="1:39" ht="9.75" customHeight="1">
      <c r="A257" s="496"/>
      <c r="B257" s="497"/>
      <c r="C257" s="497"/>
      <c r="D257" s="497"/>
      <c r="E257" s="497"/>
      <c r="F257" s="497"/>
      <c r="G257" s="497"/>
      <c r="H257" s="497"/>
      <c r="I257" s="497"/>
      <c r="J257" s="497"/>
      <c r="K257" s="498"/>
      <c r="L257" s="125"/>
      <c r="N257" s="497"/>
      <c r="O257" s="497"/>
      <c r="P257" s="497"/>
      <c r="Q257" s="497"/>
      <c r="R257" s="497"/>
      <c r="S257" s="497"/>
      <c r="T257" s="497"/>
      <c r="U257" s="497"/>
      <c r="V257" s="497"/>
      <c r="W257" s="497"/>
      <c r="Y257" s="126"/>
      <c r="Z257" s="125"/>
      <c r="AB257" s="497"/>
      <c r="AC257" s="497"/>
      <c r="AD257" s="497"/>
      <c r="AE257" s="497"/>
      <c r="AF257" s="497"/>
      <c r="AG257" s="497"/>
      <c r="AH257" s="497"/>
      <c r="AI257" s="497"/>
      <c r="AJ257" s="497"/>
      <c r="AK257" s="497"/>
      <c r="AM257" s="120"/>
    </row>
    <row r="258" spans="1:39" ht="9.75" customHeight="1">
      <c r="A258" s="496"/>
      <c r="B258" s="497"/>
      <c r="C258" s="497"/>
      <c r="D258" s="497"/>
      <c r="E258" s="497"/>
      <c r="F258" s="497"/>
      <c r="G258" s="497"/>
      <c r="H258" s="497"/>
      <c r="I258" s="497"/>
      <c r="J258" s="497"/>
      <c r="K258" s="498"/>
      <c r="L258" s="125"/>
      <c r="N258" s="497"/>
      <c r="O258" s="497"/>
      <c r="P258" s="497"/>
      <c r="Q258" s="497"/>
      <c r="R258" s="497"/>
      <c r="S258" s="497"/>
      <c r="T258" s="497"/>
      <c r="U258" s="497"/>
      <c r="V258" s="497"/>
      <c r="W258" s="497"/>
      <c r="Y258" s="126"/>
      <c r="Z258" s="125"/>
      <c r="AB258" s="497"/>
      <c r="AC258" s="497"/>
      <c r="AD258" s="497"/>
      <c r="AE258" s="497"/>
      <c r="AF258" s="497"/>
      <c r="AG258" s="497"/>
      <c r="AH258" s="497"/>
      <c r="AI258" s="497"/>
      <c r="AJ258" s="497"/>
      <c r="AK258" s="497"/>
      <c r="AM258" s="120"/>
    </row>
    <row r="259" spans="1:39" ht="9.75" customHeight="1">
      <c r="A259" s="496"/>
      <c r="B259" s="497"/>
      <c r="C259" s="497"/>
      <c r="D259" s="497"/>
      <c r="E259" s="497"/>
      <c r="F259" s="497"/>
      <c r="G259" s="497"/>
      <c r="H259" s="497"/>
      <c r="I259" s="497"/>
      <c r="J259" s="497"/>
      <c r="K259" s="498"/>
      <c r="L259" s="125"/>
      <c r="N259" s="497"/>
      <c r="O259" s="497"/>
      <c r="P259" s="497"/>
      <c r="Q259" s="497"/>
      <c r="R259" s="497"/>
      <c r="S259" s="497"/>
      <c r="T259" s="497"/>
      <c r="U259" s="497"/>
      <c r="V259" s="497"/>
      <c r="W259" s="497"/>
      <c r="Y259" s="126"/>
      <c r="Z259" s="125"/>
      <c r="AB259" s="497"/>
      <c r="AC259" s="497"/>
      <c r="AD259" s="497"/>
      <c r="AE259" s="497"/>
      <c r="AF259" s="497"/>
      <c r="AG259" s="497"/>
      <c r="AH259" s="497"/>
      <c r="AI259" s="497"/>
      <c r="AJ259" s="497"/>
      <c r="AK259" s="497"/>
      <c r="AM259" s="120"/>
    </row>
    <row r="260" spans="1:39" s="9" customFormat="1" ht="9.75" customHeight="1">
      <c r="A260" s="499"/>
      <c r="B260" s="500"/>
      <c r="C260" s="500"/>
      <c r="D260" s="500"/>
      <c r="E260" s="500"/>
      <c r="F260" s="500"/>
      <c r="G260" s="500"/>
      <c r="H260" s="500"/>
      <c r="I260" s="500"/>
      <c r="J260" s="500"/>
      <c r="K260" s="501"/>
      <c r="L260" s="127"/>
      <c r="M260" s="128"/>
      <c r="N260" s="128"/>
      <c r="O260" s="128"/>
      <c r="P260" s="128"/>
      <c r="Q260" s="128"/>
      <c r="R260" s="128"/>
      <c r="S260" s="128"/>
      <c r="T260" s="128"/>
      <c r="U260" s="128"/>
      <c r="V260" s="128"/>
      <c r="W260" s="128"/>
      <c r="X260" s="128"/>
      <c r="Y260" s="129"/>
      <c r="Z260" s="127"/>
      <c r="AA260" s="128"/>
      <c r="AB260" s="128"/>
      <c r="AC260" s="128"/>
      <c r="AD260" s="128"/>
      <c r="AE260" s="128"/>
      <c r="AF260" s="128"/>
      <c r="AG260" s="128"/>
      <c r="AH260" s="128"/>
      <c r="AI260" s="128"/>
      <c r="AJ260" s="128"/>
      <c r="AK260" s="128"/>
      <c r="AL260" s="128"/>
      <c r="AM260" s="130"/>
    </row>
    <row r="261" spans="1:39" ht="9.75" customHeight="1">
      <c r="A261" s="493"/>
      <c r="B261" s="494"/>
      <c r="C261" s="494"/>
      <c r="D261" s="494"/>
      <c r="E261" s="494"/>
      <c r="F261" s="494"/>
      <c r="G261" s="494"/>
      <c r="H261" s="494"/>
      <c r="I261" s="494"/>
      <c r="J261" s="494"/>
      <c r="K261" s="495"/>
      <c r="L261" s="123"/>
      <c r="M261" s="117"/>
      <c r="N261" s="117"/>
      <c r="O261" s="117"/>
      <c r="P261" s="117"/>
      <c r="Q261" s="117"/>
      <c r="R261" s="117"/>
      <c r="S261" s="117"/>
      <c r="T261" s="117"/>
      <c r="U261" s="117"/>
      <c r="V261" s="117"/>
      <c r="W261" s="117"/>
      <c r="X261" s="117"/>
      <c r="Y261" s="124"/>
      <c r="Z261" s="123"/>
      <c r="AA261" s="117"/>
      <c r="AB261" s="117"/>
      <c r="AC261" s="117"/>
      <c r="AD261" s="117"/>
      <c r="AE261" s="117"/>
      <c r="AF261" s="117"/>
      <c r="AG261" s="117"/>
      <c r="AH261" s="117"/>
      <c r="AI261" s="117"/>
      <c r="AJ261" s="117"/>
      <c r="AK261" s="117"/>
      <c r="AL261" s="117"/>
      <c r="AM261" s="118"/>
    </row>
    <row r="262" spans="1:39" ht="9.75" customHeight="1">
      <c r="A262" s="496"/>
      <c r="B262" s="497"/>
      <c r="C262" s="497"/>
      <c r="D262" s="497"/>
      <c r="E262" s="497"/>
      <c r="F262" s="497"/>
      <c r="G262" s="497"/>
      <c r="H262" s="497"/>
      <c r="I262" s="497"/>
      <c r="J262" s="497"/>
      <c r="K262" s="498"/>
      <c r="L262" s="125"/>
      <c r="N262" s="497"/>
      <c r="O262" s="497"/>
      <c r="P262" s="497"/>
      <c r="Q262" s="497"/>
      <c r="R262" s="497"/>
      <c r="S262" s="497"/>
      <c r="T262" s="497"/>
      <c r="U262" s="497"/>
      <c r="V262" s="497"/>
      <c r="W262" s="497"/>
      <c r="Y262" s="126"/>
      <c r="Z262" s="125"/>
      <c r="AB262" s="497"/>
      <c r="AC262" s="497"/>
      <c r="AD262" s="497"/>
      <c r="AE262" s="497"/>
      <c r="AF262" s="497"/>
      <c r="AG262" s="497"/>
      <c r="AH262" s="497"/>
      <c r="AI262" s="497"/>
      <c r="AJ262" s="497"/>
      <c r="AK262" s="497"/>
      <c r="AM262" s="120"/>
    </row>
    <row r="263" spans="1:39" ht="9.75" customHeight="1">
      <c r="A263" s="496"/>
      <c r="B263" s="497"/>
      <c r="C263" s="497"/>
      <c r="D263" s="497"/>
      <c r="E263" s="497"/>
      <c r="F263" s="497"/>
      <c r="G263" s="497"/>
      <c r="H263" s="497"/>
      <c r="I263" s="497"/>
      <c r="J263" s="497"/>
      <c r="K263" s="498"/>
      <c r="L263" s="125"/>
      <c r="N263" s="497"/>
      <c r="O263" s="497"/>
      <c r="P263" s="497"/>
      <c r="Q263" s="497"/>
      <c r="R263" s="497"/>
      <c r="S263" s="497"/>
      <c r="T263" s="497"/>
      <c r="U263" s="497"/>
      <c r="V263" s="497"/>
      <c r="W263" s="497"/>
      <c r="Y263" s="126"/>
      <c r="Z263" s="125"/>
      <c r="AB263" s="497"/>
      <c r="AC263" s="497"/>
      <c r="AD263" s="497"/>
      <c r="AE263" s="497"/>
      <c r="AF263" s="497"/>
      <c r="AG263" s="497"/>
      <c r="AH263" s="497"/>
      <c r="AI263" s="497"/>
      <c r="AJ263" s="497"/>
      <c r="AK263" s="497"/>
      <c r="AM263" s="120"/>
    </row>
    <row r="264" spans="1:39" ht="9.75" customHeight="1">
      <c r="A264" s="496"/>
      <c r="B264" s="497"/>
      <c r="C264" s="497"/>
      <c r="D264" s="497"/>
      <c r="E264" s="497"/>
      <c r="F264" s="497"/>
      <c r="G264" s="497"/>
      <c r="H264" s="497"/>
      <c r="I264" s="497"/>
      <c r="J264" s="497"/>
      <c r="K264" s="498"/>
      <c r="L264" s="125"/>
      <c r="N264" s="497"/>
      <c r="O264" s="497"/>
      <c r="P264" s="497"/>
      <c r="Q264" s="497"/>
      <c r="R264" s="497"/>
      <c r="S264" s="497"/>
      <c r="T264" s="497"/>
      <c r="U264" s="497"/>
      <c r="V264" s="497"/>
      <c r="W264" s="497"/>
      <c r="Y264" s="126"/>
      <c r="Z264" s="125"/>
      <c r="AB264" s="497"/>
      <c r="AC264" s="497"/>
      <c r="AD264" s="497"/>
      <c r="AE264" s="497"/>
      <c r="AF264" s="497"/>
      <c r="AG264" s="497"/>
      <c r="AH264" s="497"/>
      <c r="AI264" s="497"/>
      <c r="AJ264" s="497"/>
      <c r="AK264" s="497"/>
      <c r="AM264" s="120"/>
    </row>
    <row r="265" spans="1:39" ht="9.75" customHeight="1">
      <c r="A265" s="496"/>
      <c r="B265" s="497"/>
      <c r="C265" s="497"/>
      <c r="D265" s="497"/>
      <c r="E265" s="497"/>
      <c r="F265" s="497"/>
      <c r="G265" s="497"/>
      <c r="H265" s="497"/>
      <c r="I265" s="497"/>
      <c r="J265" s="497"/>
      <c r="K265" s="498"/>
      <c r="L265" s="125"/>
      <c r="N265" s="497"/>
      <c r="O265" s="497"/>
      <c r="P265" s="497"/>
      <c r="Q265" s="497"/>
      <c r="R265" s="497"/>
      <c r="S265" s="497"/>
      <c r="T265" s="497"/>
      <c r="U265" s="497"/>
      <c r="V265" s="497"/>
      <c r="W265" s="497"/>
      <c r="Y265" s="126"/>
      <c r="Z265" s="125"/>
      <c r="AB265" s="497"/>
      <c r="AC265" s="497"/>
      <c r="AD265" s="497"/>
      <c r="AE265" s="497"/>
      <c r="AF265" s="497"/>
      <c r="AG265" s="497"/>
      <c r="AH265" s="497"/>
      <c r="AI265" s="497"/>
      <c r="AJ265" s="497"/>
      <c r="AK265" s="497"/>
      <c r="AM265" s="120"/>
    </row>
    <row r="266" spans="1:39" ht="9.75" customHeight="1">
      <c r="A266" s="496"/>
      <c r="B266" s="497"/>
      <c r="C266" s="497"/>
      <c r="D266" s="497"/>
      <c r="E266" s="497"/>
      <c r="F266" s="497"/>
      <c r="G266" s="497"/>
      <c r="H266" s="497"/>
      <c r="I266" s="497"/>
      <c r="J266" s="497"/>
      <c r="K266" s="498"/>
      <c r="L266" s="125"/>
      <c r="N266" s="497"/>
      <c r="O266" s="497"/>
      <c r="P266" s="497"/>
      <c r="Q266" s="497"/>
      <c r="R266" s="497"/>
      <c r="S266" s="497"/>
      <c r="T266" s="497"/>
      <c r="U266" s="497"/>
      <c r="V266" s="497"/>
      <c r="W266" s="497"/>
      <c r="Y266" s="126"/>
      <c r="Z266" s="125"/>
      <c r="AB266" s="497"/>
      <c r="AC266" s="497"/>
      <c r="AD266" s="497"/>
      <c r="AE266" s="497"/>
      <c r="AF266" s="497"/>
      <c r="AG266" s="497"/>
      <c r="AH266" s="497"/>
      <c r="AI266" s="497"/>
      <c r="AJ266" s="497"/>
      <c r="AK266" s="497"/>
      <c r="AM266" s="120"/>
    </row>
    <row r="267" spans="1:39" ht="9.75" customHeight="1">
      <c r="A267" s="496"/>
      <c r="B267" s="497"/>
      <c r="C267" s="497"/>
      <c r="D267" s="497"/>
      <c r="E267" s="497"/>
      <c r="F267" s="497"/>
      <c r="G267" s="497"/>
      <c r="H267" s="497"/>
      <c r="I267" s="497"/>
      <c r="J267" s="497"/>
      <c r="K267" s="498"/>
      <c r="L267" s="125"/>
      <c r="N267" s="497"/>
      <c r="O267" s="497"/>
      <c r="P267" s="497"/>
      <c r="Q267" s="497"/>
      <c r="R267" s="497"/>
      <c r="S267" s="497"/>
      <c r="T267" s="497"/>
      <c r="U267" s="497"/>
      <c r="V267" s="497"/>
      <c r="W267" s="497"/>
      <c r="Y267" s="126"/>
      <c r="Z267" s="125"/>
      <c r="AB267" s="497"/>
      <c r="AC267" s="497"/>
      <c r="AD267" s="497"/>
      <c r="AE267" s="497"/>
      <c r="AF267" s="497"/>
      <c r="AG267" s="497"/>
      <c r="AH267" s="497"/>
      <c r="AI267" s="497"/>
      <c r="AJ267" s="497"/>
      <c r="AK267" s="497"/>
      <c r="AM267" s="120"/>
    </row>
    <row r="268" spans="1:39" ht="9.75" customHeight="1">
      <c r="A268" s="496"/>
      <c r="B268" s="497"/>
      <c r="C268" s="497"/>
      <c r="D268" s="497"/>
      <c r="E268" s="497"/>
      <c r="F268" s="497"/>
      <c r="G268" s="497"/>
      <c r="H268" s="497"/>
      <c r="I268" s="497"/>
      <c r="J268" s="497"/>
      <c r="K268" s="498"/>
      <c r="L268" s="125"/>
      <c r="N268" s="497"/>
      <c r="O268" s="497"/>
      <c r="P268" s="497"/>
      <c r="Q268" s="497"/>
      <c r="R268" s="497"/>
      <c r="S268" s="497"/>
      <c r="T268" s="497"/>
      <c r="U268" s="497"/>
      <c r="V268" s="497"/>
      <c r="W268" s="497"/>
      <c r="Y268" s="126"/>
      <c r="Z268" s="125"/>
      <c r="AB268" s="497"/>
      <c r="AC268" s="497"/>
      <c r="AD268" s="497"/>
      <c r="AE268" s="497"/>
      <c r="AF268" s="497"/>
      <c r="AG268" s="497"/>
      <c r="AH268" s="497"/>
      <c r="AI268" s="497"/>
      <c r="AJ268" s="497"/>
      <c r="AK268" s="497"/>
      <c r="AM268" s="120"/>
    </row>
    <row r="269" spans="1:39" ht="9.75" customHeight="1">
      <c r="A269" s="496"/>
      <c r="B269" s="497"/>
      <c r="C269" s="497"/>
      <c r="D269" s="497"/>
      <c r="E269" s="497"/>
      <c r="F269" s="497"/>
      <c r="G269" s="497"/>
      <c r="H269" s="497"/>
      <c r="I269" s="497"/>
      <c r="J269" s="497"/>
      <c r="K269" s="498"/>
      <c r="L269" s="125"/>
      <c r="N269" s="497"/>
      <c r="O269" s="497"/>
      <c r="P269" s="497"/>
      <c r="Q269" s="497"/>
      <c r="R269" s="497"/>
      <c r="S269" s="497"/>
      <c r="T269" s="497"/>
      <c r="U269" s="497"/>
      <c r="V269" s="497"/>
      <c r="W269" s="497"/>
      <c r="Y269" s="126"/>
      <c r="Z269" s="125"/>
      <c r="AB269" s="497"/>
      <c r="AC269" s="497"/>
      <c r="AD269" s="497"/>
      <c r="AE269" s="497"/>
      <c r="AF269" s="497"/>
      <c r="AG269" s="497"/>
      <c r="AH269" s="497"/>
      <c r="AI269" s="497"/>
      <c r="AJ269" s="497"/>
      <c r="AK269" s="497"/>
      <c r="AM269" s="120"/>
    </row>
    <row r="270" spans="1:39" ht="9.75" customHeight="1">
      <c r="A270" s="496"/>
      <c r="B270" s="497"/>
      <c r="C270" s="497"/>
      <c r="D270" s="497"/>
      <c r="E270" s="497"/>
      <c r="F270" s="497"/>
      <c r="G270" s="497"/>
      <c r="H270" s="497"/>
      <c r="I270" s="497"/>
      <c r="J270" s="497"/>
      <c r="K270" s="498"/>
      <c r="L270" s="125"/>
      <c r="N270" s="497"/>
      <c r="O270" s="497"/>
      <c r="P270" s="497"/>
      <c r="Q270" s="497"/>
      <c r="R270" s="497"/>
      <c r="S270" s="497"/>
      <c r="T270" s="497"/>
      <c r="U270" s="497"/>
      <c r="V270" s="497"/>
      <c r="W270" s="497"/>
      <c r="Y270" s="126"/>
      <c r="Z270" s="125"/>
      <c r="AB270" s="497"/>
      <c r="AC270" s="497"/>
      <c r="AD270" s="497"/>
      <c r="AE270" s="497"/>
      <c r="AF270" s="497"/>
      <c r="AG270" s="497"/>
      <c r="AH270" s="497"/>
      <c r="AI270" s="497"/>
      <c r="AJ270" s="497"/>
      <c r="AK270" s="497"/>
      <c r="AM270" s="120"/>
    </row>
    <row r="271" spans="1:39" ht="9.75" customHeight="1">
      <c r="A271" s="496"/>
      <c r="B271" s="497"/>
      <c r="C271" s="497"/>
      <c r="D271" s="497"/>
      <c r="E271" s="497"/>
      <c r="F271" s="497"/>
      <c r="G271" s="497"/>
      <c r="H271" s="497"/>
      <c r="I271" s="497"/>
      <c r="J271" s="497"/>
      <c r="K271" s="498"/>
      <c r="L271" s="125"/>
      <c r="N271" s="497"/>
      <c r="O271" s="497"/>
      <c r="P271" s="497"/>
      <c r="Q271" s="497"/>
      <c r="R271" s="497"/>
      <c r="S271" s="497"/>
      <c r="T271" s="497"/>
      <c r="U271" s="497"/>
      <c r="V271" s="497"/>
      <c r="W271" s="497"/>
      <c r="Y271" s="126"/>
      <c r="Z271" s="125"/>
      <c r="AB271" s="497"/>
      <c r="AC271" s="497"/>
      <c r="AD271" s="497"/>
      <c r="AE271" s="497"/>
      <c r="AF271" s="497"/>
      <c r="AG271" s="497"/>
      <c r="AH271" s="497"/>
      <c r="AI271" s="497"/>
      <c r="AJ271" s="497"/>
      <c r="AK271" s="497"/>
      <c r="AM271" s="120"/>
    </row>
    <row r="272" spans="1:39" s="9" customFormat="1" ht="9.75" customHeight="1" thickBot="1">
      <c r="A272" s="502"/>
      <c r="B272" s="503"/>
      <c r="C272" s="503"/>
      <c r="D272" s="503"/>
      <c r="E272" s="503"/>
      <c r="F272" s="503"/>
      <c r="G272" s="503"/>
      <c r="H272" s="503"/>
      <c r="I272" s="503"/>
      <c r="J272" s="503"/>
      <c r="K272" s="504"/>
      <c r="L272" s="127"/>
      <c r="M272" s="128"/>
      <c r="N272" s="128"/>
      <c r="O272" s="128"/>
      <c r="P272" s="128"/>
      <c r="Q272" s="128"/>
      <c r="R272" s="128"/>
      <c r="S272" s="128"/>
      <c r="T272" s="128"/>
      <c r="U272" s="128"/>
      <c r="V272" s="128"/>
      <c r="W272" s="128"/>
      <c r="X272" s="128"/>
      <c r="Y272" s="129"/>
      <c r="Z272" s="127"/>
      <c r="AA272" s="128"/>
      <c r="AB272" s="128"/>
      <c r="AC272" s="128"/>
      <c r="AD272" s="128"/>
      <c r="AE272" s="128"/>
      <c r="AF272" s="128"/>
      <c r="AG272" s="128"/>
      <c r="AH272" s="128"/>
      <c r="AI272" s="128"/>
      <c r="AJ272" s="128"/>
      <c r="AK272" s="128"/>
      <c r="AL272" s="128"/>
      <c r="AM272" s="130"/>
    </row>
    <row r="273" spans="1:63" ht="19.5" thickBot="1">
      <c r="A273" s="131" t="s">
        <v>76</v>
      </c>
      <c r="B273" s="132"/>
      <c r="C273" s="132"/>
      <c r="D273" s="133"/>
      <c r="E273" s="489"/>
      <c r="F273" s="490"/>
      <c r="G273" s="490"/>
      <c r="H273" s="490"/>
      <c r="I273" s="490"/>
      <c r="J273" s="490"/>
      <c r="K273" s="490"/>
      <c r="L273" s="490"/>
      <c r="M273" s="490"/>
      <c r="N273" s="490"/>
      <c r="O273" s="490"/>
      <c r="P273" s="490"/>
      <c r="Q273" s="490"/>
      <c r="R273" s="490"/>
      <c r="S273" s="490"/>
      <c r="T273" s="490"/>
      <c r="U273" s="490"/>
      <c r="V273" s="490"/>
      <c r="W273" s="490"/>
      <c r="X273" s="490"/>
      <c r="Y273" s="490"/>
      <c r="Z273" s="490"/>
      <c r="AA273" s="490"/>
      <c r="AB273" s="490"/>
      <c r="AC273" s="490"/>
      <c r="AD273" s="490"/>
      <c r="AE273" s="490"/>
      <c r="AF273" s="490"/>
      <c r="AG273" s="490"/>
      <c r="AH273" s="490"/>
      <c r="AI273" s="490"/>
      <c r="AJ273" s="490"/>
      <c r="AK273" s="490"/>
      <c r="AL273" s="490"/>
      <c r="AM273" s="491"/>
    </row>
    <row r="274" spans="1:63" ht="18.75" customHeight="1">
      <c r="A274" s="492" t="s">
        <v>77</v>
      </c>
      <c r="B274" s="492"/>
      <c r="C274" s="492"/>
      <c r="D274" s="492"/>
      <c r="E274" s="492"/>
      <c r="F274" s="492"/>
      <c r="G274" s="492"/>
      <c r="H274" s="492"/>
      <c r="I274" s="492"/>
      <c r="J274" s="492"/>
      <c r="K274" s="492"/>
      <c r="L274" s="492"/>
      <c r="M274" s="492"/>
      <c r="N274" s="492"/>
      <c r="O274" s="492"/>
      <c r="P274" s="492"/>
      <c r="Q274" s="492"/>
      <c r="R274" s="492"/>
      <c r="S274" s="492"/>
      <c r="T274" s="492"/>
      <c r="U274" s="492"/>
      <c r="V274" s="492"/>
      <c r="W274" s="492"/>
      <c r="X274" s="492"/>
      <c r="Y274" s="492"/>
      <c r="Z274" s="492"/>
      <c r="AA274" s="492"/>
      <c r="AB274" s="492"/>
      <c r="AC274" s="492"/>
      <c r="AD274" s="492"/>
      <c r="AE274" s="492"/>
      <c r="AF274" s="492"/>
      <c r="AG274" s="492"/>
      <c r="AH274" s="492"/>
      <c r="AI274" s="492"/>
      <c r="AJ274" s="492"/>
      <c r="AK274" s="492"/>
      <c r="AL274" s="492"/>
    </row>
    <row r="276" spans="1:63" ht="28.5" customHeight="1">
      <c r="A276" s="595" t="s">
        <v>50</v>
      </c>
      <c r="B276" s="595"/>
      <c r="C276" s="595"/>
      <c r="D276" s="595"/>
      <c r="E276" s="595"/>
      <c r="F276" s="595"/>
      <c r="G276" s="595"/>
      <c r="H276" s="595"/>
      <c r="I276" s="595"/>
      <c r="J276" s="595"/>
      <c r="K276" s="595"/>
      <c r="L276" s="595"/>
      <c r="M276" s="595"/>
      <c r="N276" s="595"/>
      <c r="O276" s="595"/>
      <c r="P276" s="595"/>
      <c r="Q276" s="595"/>
      <c r="R276" s="595"/>
      <c r="S276" s="595"/>
      <c r="T276" s="595"/>
      <c r="U276" s="595"/>
      <c r="V276" s="595"/>
      <c r="W276" s="595"/>
      <c r="X276" s="595"/>
      <c r="Y276" s="595"/>
      <c r="Z276" s="595"/>
      <c r="AA276" s="595"/>
      <c r="AB276" s="595"/>
      <c r="AC276" s="595"/>
      <c r="AD276" s="595"/>
      <c r="AE276" s="595"/>
      <c r="AF276" s="595"/>
      <c r="AG276" s="595"/>
      <c r="AH276" s="595"/>
      <c r="AI276" s="595"/>
      <c r="AJ276" s="595"/>
      <c r="AK276" s="595"/>
      <c r="AL276" s="595"/>
      <c r="AM276" s="595"/>
    </row>
    <row r="277" spans="1:63" ht="14.25" customHeight="1">
      <c r="AG277" s="1" t="s">
        <v>51</v>
      </c>
      <c r="AH277" s="103"/>
      <c r="AI277" s="103" t="str">
        <f>AI2</f>
        <v>A10001-A1</v>
      </c>
      <c r="AJ277" s="103"/>
      <c r="AK277" s="103"/>
    </row>
    <row r="278" spans="1:63" s="9" customForma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D278" s="1"/>
      <c r="AF278" s="1" t="s">
        <v>52</v>
      </c>
      <c r="AG278" s="11"/>
      <c r="AH278" s="11"/>
      <c r="AI278" s="554">
        <f>AI3</f>
        <v>45765</v>
      </c>
      <c r="AJ278" s="554"/>
      <c r="AK278" s="554"/>
      <c r="AL278" s="554"/>
      <c r="AM278" s="554"/>
    </row>
    <row r="279" spans="1:63" s="9" customFormat="1" ht="19.5" thickBot="1">
      <c r="A279" s="555">
        <f>A210</f>
        <v>0</v>
      </c>
      <c r="B279" s="555"/>
      <c r="C279" s="555"/>
      <c r="D279" s="555"/>
      <c r="E279" s="555"/>
      <c r="F279" s="555"/>
      <c r="G279" s="555"/>
      <c r="H279" s="555"/>
      <c r="I279" s="555"/>
      <c r="J279" s="555"/>
      <c r="K279" s="555"/>
      <c r="L279" s="27" t="s">
        <v>395</v>
      </c>
      <c r="M279" s="27"/>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1:63" s="9" customFormat="1" ht="18.75" customHeight="1">
      <c r="A280" s="1"/>
      <c r="B280" s="1"/>
      <c r="C280" s="1"/>
      <c r="D280" s="1"/>
      <c r="E280" s="1"/>
      <c r="F280" s="1"/>
      <c r="G280" s="1"/>
      <c r="H280" s="1"/>
      <c r="I280" s="1"/>
      <c r="J280" s="1"/>
      <c r="K280" s="1"/>
      <c r="L280" s="1"/>
      <c r="M280" s="1"/>
      <c r="N280" s="1"/>
      <c r="O280" s="1"/>
      <c r="P280" s="1"/>
      <c r="Q280" s="1"/>
      <c r="R280" s="1"/>
      <c r="S280" s="1"/>
      <c r="T280" s="1"/>
      <c r="U280" s="1"/>
      <c r="V280" s="1" t="s">
        <v>279</v>
      </c>
      <c r="Z280" s="1"/>
      <c r="AA280" s="1"/>
      <c r="AB280" s="1"/>
      <c r="AC280" s="1"/>
      <c r="AD280" s="1"/>
      <c r="AE280" s="1"/>
      <c r="AF280" s="1"/>
      <c r="AG280" s="1"/>
      <c r="AH280" s="1"/>
      <c r="AI280" s="1"/>
      <c r="AJ280" s="1"/>
      <c r="AK280" s="1"/>
      <c r="AL280" s="10"/>
      <c r="AR280" s="1"/>
      <c r="AS280" s="1"/>
      <c r="AT280" s="1"/>
      <c r="AU280" s="1"/>
      <c r="AV280" s="1"/>
      <c r="AW280" s="1"/>
      <c r="AX280" s="1"/>
      <c r="AY280" s="1"/>
      <c r="AZ280" s="1"/>
      <c r="BA280" s="1"/>
      <c r="BB280" s="1"/>
      <c r="BC280" s="1"/>
      <c r="BD280" s="1"/>
      <c r="BE280" s="1"/>
      <c r="BF280" s="1"/>
      <c r="BG280" s="1"/>
      <c r="BH280" s="1"/>
      <c r="BI280" s="1"/>
      <c r="BJ280" s="1"/>
      <c r="BK280" s="1"/>
    </row>
    <row r="281" spans="1:63" ht="15" customHeight="1">
      <c r="A281" s="1" t="s">
        <v>206</v>
      </c>
      <c r="G281" s="563">
        <f>G212</f>
        <v>45765</v>
      </c>
      <c r="H281" s="563"/>
      <c r="I281" s="563"/>
      <c r="J281" s="563"/>
      <c r="K281" s="563"/>
      <c r="L281" s="563"/>
      <c r="M281" s="563"/>
      <c r="N281" s="28"/>
      <c r="V281" s="1" t="s">
        <v>280</v>
      </c>
      <c r="AL281" s="10"/>
    </row>
    <row r="282" spans="1:63" ht="15" customHeight="1">
      <c r="A282" s="1" t="s">
        <v>53</v>
      </c>
      <c r="G282" s="137" t="str">
        <f>G213</f>
        <v>2025年5月1日～2025年5月1日</v>
      </c>
      <c r="H282" s="137"/>
      <c r="I282" s="137"/>
      <c r="J282" s="137"/>
      <c r="K282" s="137"/>
      <c r="L282" s="137"/>
      <c r="N282" s="114"/>
      <c r="O282" s="114"/>
      <c r="P282" s="114"/>
      <c r="Q282" s="114"/>
      <c r="R282" s="114"/>
      <c r="S282" s="114"/>
      <c r="T282" s="114"/>
      <c r="U282" s="114"/>
      <c r="V282" s="1" t="s">
        <v>281</v>
      </c>
      <c r="AL282" s="10"/>
    </row>
    <row r="283" spans="1:63" s="9" customFormat="1" ht="15" customHeight="1">
      <c r="A283" s="1" t="s">
        <v>54</v>
      </c>
      <c r="B283" s="1"/>
      <c r="C283" s="1"/>
      <c r="D283" s="1"/>
      <c r="E283" s="1"/>
      <c r="F283" s="1"/>
      <c r="G283" s="1" t="str">
        <f>G214</f>
        <v>持ち込み</v>
      </c>
      <c r="H283" s="1"/>
      <c r="I283" s="1"/>
      <c r="J283" s="1"/>
      <c r="K283" s="1"/>
      <c r="L283" s="1"/>
      <c r="M283" s="1"/>
      <c r="N283" s="1"/>
      <c r="O283" s="1"/>
      <c r="P283" s="1"/>
      <c r="Q283" s="1"/>
      <c r="R283" s="1"/>
      <c r="S283" s="1"/>
      <c r="T283" s="1"/>
      <c r="U283" s="1"/>
      <c r="V283" s="1" t="s">
        <v>396</v>
      </c>
      <c r="Y283" s="1"/>
      <c r="Z283" s="1"/>
      <c r="AA283" s="1"/>
      <c r="AB283" s="1"/>
      <c r="AC283" s="1"/>
      <c r="AD283" s="1"/>
      <c r="AE283" s="1"/>
      <c r="AF283" s="1"/>
      <c r="AG283" s="1"/>
      <c r="AH283" s="1"/>
      <c r="AI283" s="1"/>
      <c r="AJ283" s="1"/>
      <c r="AK283" s="1"/>
      <c r="AL283" s="10"/>
      <c r="AR283" s="1"/>
      <c r="AS283" s="1"/>
      <c r="AT283" s="1"/>
      <c r="AU283" s="1"/>
      <c r="AV283" s="1"/>
      <c r="AW283" s="1"/>
      <c r="AX283" s="1"/>
      <c r="AY283" s="1"/>
      <c r="AZ283" s="1"/>
      <c r="BA283" s="1"/>
      <c r="BB283" s="1"/>
      <c r="BC283" s="1"/>
      <c r="BD283" s="1"/>
      <c r="BE283" s="1"/>
      <c r="BF283" s="1"/>
      <c r="BG283" s="1"/>
      <c r="BH283" s="1"/>
      <c r="BI283" s="1"/>
      <c r="BJ283" s="1"/>
      <c r="BK283" s="1"/>
    </row>
    <row r="284" spans="1:63" ht="15" customHeight="1">
      <c r="A284" s="1" t="s">
        <v>55</v>
      </c>
      <c r="G284" s="481">
        <f>G146</f>
        <v>0</v>
      </c>
      <c r="H284" s="481"/>
      <c r="I284" s="481"/>
      <c r="J284" s="481"/>
      <c r="K284" s="481"/>
      <c r="L284" s="481"/>
      <c r="M284" s="481"/>
      <c r="V284" s="1" t="s">
        <v>56</v>
      </c>
      <c r="AA284" s="173" t="s">
        <v>282</v>
      </c>
      <c r="AB284" s="100"/>
      <c r="AC284" s="100"/>
      <c r="AD284" s="100"/>
      <c r="AE284" s="100"/>
      <c r="AF284" s="100"/>
      <c r="AG284" s="100"/>
      <c r="AH284" s="100"/>
      <c r="AI284" s="100"/>
      <c r="AJ284" s="100"/>
      <c r="AK284" s="100"/>
      <c r="AL284" s="101"/>
      <c r="AM284" s="100"/>
      <c r="AN284" s="100"/>
    </row>
    <row r="285" spans="1:63" ht="15" customHeight="1">
      <c r="A285" s="481" t="s">
        <v>287</v>
      </c>
      <c r="B285" s="481"/>
      <c r="C285" s="481"/>
      <c r="D285" s="481"/>
      <c r="E285" s="481"/>
      <c r="F285" s="481"/>
      <c r="G285" s="564">
        <f>注文フォーム!K33</f>
        <v>0</v>
      </c>
      <c r="H285" s="565"/>
      <c r="I285" s="565"/>
      <c r="J285" s="565"/>
      <c r="K285" s="565"/>
      <c r="L285" s="565"/>
      <c r="M285" s="565"/>
      <c r="N285" s="565"/>
      <c r="O285" s="565"/>
      <c r="P285" s="565"/>
      <c r="Q285" s="565"/>
      <c r="R285" s="134"/>
      <c r="V285" s="1" t="s">
        <v>57</v>
      </c>
      <c r="AA285" s="1" t="s">
        <v>397</v>
      </c>
      <c r="AB285" s="29"/>
      <c r="AL285" s="10"/>
    </row>
    <row r="286" spans="1:63" s="9" customFormat="1" ht="15" customHeight="1">
      <c r="A286" s="1"/>
      <c r="B286" s="1"/>
      <c r="C286" s="1"/>
      <c r="D286" s="1"/>
      <c r="E286" s="1"/>
      <c r="F286" s="1"/>
      <c r="G286" s="565"/>
      <c r="H286" s="565"/>
      <c r="I286" s="565"/>
      <c r="J286" s="565"/>
      <c r="K286" s="565"/>
      <c r="L286" s="565"/>
      <c r="M286" s="565"/>
      <c r="N286" s="565"/>
      <c r="O286" s="565"/>
      <c r="P286" s="565"/>
      <c r="Q286" s="565"/>
      <c r="R286" s="134"/>
      <c r="S286" s="1"/>
      <c r="T286" s="1"/>
      <c r="U286" s="1"/>
      <c r="V286" s="10"/>
      <c r="W286" s="1"/>
      <c r="X286" s="1"/>
      <c r="Y286" s="1"/>
      <c r="Z286" s="1"/>
      <c r="AA286" s="1"/>
      <c r="AB286" s="1"/>
      <c r="AC286" s="1"/>
      <c r="AD286" s="1"/>
      <c r="AE286" s="1"/>
      <c r="AF286" s="1"/>
      <c r="AG286" s="1"/>
      <c r="AH286" s="1"/>
      <c r="AI286" s="1"/>
      <c r="AJ286" s="1"/>
      <c r="AK286" s="1"/>
      <c r="AL286" s="10"/>
      <c r="AR286" s="1"/>
      <c r="AS286" s="1"/>
      <c r="AT286" s="1"/>
      <c r="AU286" s="1"/>
      <c r="AV286" s="1"/>
      <c r="AW286" s="1"/>
      <c r="AX286" s="1"/>
      <c r="AY286" s="1"/>
      <c r="AZ286" s="1"/>
      <c r="BA286" s="1"/>
      <c r="BB286" s="1"/>
      <c r="BC286" s="1"/>
      <c r="BD286" s="1"/>
      <c r="BE286" s="1"/>
      <c r="BF286" s="1"/>
      <c r="BG286" s="1"/>
      <c r="BH286" s="1"/>
      <c r="BI286" s="1"/>
      <c r="BJ286" s="1"/>
      <c r="BK286" s="1"/>
    </row>
    <row r="287" spans="1:63" s="9" customFormat="1" ht="12" customHeight="1">
      <c r="A287" s="1"/>
      <c r="B287" s="1"/>
      <c r="C287" s="1"/>
      <c r="D287" s="1"/>
      <c r="E287" s="1"/>
      <c r="F287" s="1"/>
      <c r="G287" s="1"/>
      <c r="H287" s="1"/>
      <c r="I287" s="1"/>
      <c r="J287" s="1"/>
      <c r="K287" s="1"/>
      <c r="L287" s="1"/>
      <c r="M287" s="1"/>
      <c r="N287" s="1"/>
      <c r="O287" s="1"/>
      <c r="P287" s="1"/>
      <c r="Q287" s="1"/>
      <c r="R287" s="1"/>
      <c r="S287" s="1"/>
      <c r="T287" s="1"/>
      <c r="U287" s="1"/>
      <c r="V287" s="10"/>
      <c r="W287" s="1"/>
      <c r="X287" s="1"/>
      <c r="Y287" s="1"/>
      <c r="Z287" s="1"/>
      <c r="AA287" s="1"/>
      <c r="AB287" s="1"/>
      <c r="AC287" s="1"/>
      <c r="AD287" s="1"/>
      <c r="AE287" s="1"/>
      <c r="AF287" s="1"/>
      <c r="AG287" s="1"/>
      <c r="AH287" s="1"/>
      <c r="AI287" s="1"/>
      <c r="AJ287" s="1"/>
      <c r="AK287" s="1"/>
      <c r="AL287" s="10"/>
      <c r="AR287" s="1"/>
      <c r="AS287" s="1"/>
      <c r="AT287" s="1"/>
      <c r="AU287" s="1"/>
      <c r="AV287" s="1"/>
      <c r="AW287" s="1"/>
      <c r="AX287" s="1"/>
      <c r="AY287" s="1"/>
      <c r="AZ287" s="1"/>
      <c r="BA287" s="1"/>
      <c r="BB287" s="1"/>
      <c r="BC287" s="1"/>
      <c r="BD287" s="1"/>
      <c r="BE287" s="1"/>
      <c r="BF287" s="1"/>
      <c r="BG287" s="1"/>
      <c r="BH287" s="1"/>
      <c r="BI287" s="1"/>
      <c r="BJ287" s="1"/>
      <c r="BK287" s="1"/>
    </row>
    <row r="288" spans="1:63">
      <c r="A288" s="1" t="s">
        <v>58</v>
      </c>
      <c r="G288" s="556">
        <f>注文フォーム!J52</f>
        <v>0</v>
      </c>
      <c r="H288" s="556"/>
      <c r="I288" s="556"/>
      <c r="J288" s="556"/>
      <c r="K288" s="556"/>
      <c r="L288" s="556"/>
      <c r="M288" s="556"/>
      <c r="N288" s="556"/>
      <c r="O288" s="556"/>
      <c r="P288" s="556"/>
      <c r="Q288" s="556"/>
      <c r="R288" s="556"/>
      <c r="S288" s="556"/>
      <c r="T288" s="556"/>
      <c r="U288" s="556"/>
      <c r="V288" s="556"/>
      <c r="W288" s="556"/>
      <c r="X288" s="556"/>
      <c r="Y288" s="556"/>
      <c r="Z288" s="556"/>
      <c r="AA288" s="556"/>
      <c r="AB288" s="556"/>
      <c r="AC288" s="556"/>
      <c r="AD288" s="556"/>
      <c r="AE288" s="556"/>
      <c r="AF288" s="556"/>
      <c r="AG288" s="556"/>
      <c r="AH288" s="556"/>
      <c r="AI288" s="556"/>
      <c r="AJ288" s="556"/>
      <c r="AK288" s="556"/>
      <c r="AL288" s="556"/>
    </row>
    <row r="289" spans="1:46" ht="10.5" customHeight="1">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row>
    <row r="290" spans="1:46" s="11" customFormat="1">
      <c r="A290" s="481" t="s">
        <v>374</v>
      </c>
      <c r="B290" s="481"/>
      <c r="C290" s="481"/>
      <c r="D290" s="481"/>
      <c r="E290" s="481"/>
      <c r="F290" s="481"/>
      <c r="G290" s="481"/>
      <c r="H290" s="481"/>
      <c r="I290" s="481"/>
      <c r="J290" s="481"/>
      <c r="K290" s="481"/>
      <c r="L290" s="481"/>
      <c r="M290" s="481"/>
      <c r="N290" s="481"/>
      <c r="O290" s="481"/>
      <c r="P290" s="481"/>
      <c r="Q290" s="481"/>
      <c r="R290" s="481"/>
      <c r="S290" s="481"/>
      <c r="T290" s="481"/>
      <c r="U290" s="481"/>
      <c r="V290" s="481"/>
      <c r="W290" s="481"/>
      <c r="X290" s="481"/>
      <c r="Y290" s="481"/>
      <c r="Z290" s="481"/>
      <c r="AA290" s="481"/>
      <c r="AB290" s="481"/>
      <c r="AC290" s="481"/>
      <c r="AD290" s="481"/>
      <c r="AE290" s="481"/>
      <c r="AF290" s="481"/>
      <c r="AG290" s="481"/>
      <c r="AH290" s="481"/>
      <c r="AI290" s="481"/>
      <c r="AJ290" s="481"/>
      <c r="AK290" s="481"/>
      <c r="AL290" s="481"/>
    </row>
    <row r="291" spans="1:46" s="11" customFormat="1" ht="19.5" thickBot="1">
      <c r="A291" s="481" t="s">
        <v>312</v>
      </c>
      <c r="B291" s="481"/>
      <c r="C291" s="481"/>
      <c r="D291" s="481"/>
      <c r="E291" s="481"/>
      <c r="F291" s="481"/>
      <c r="G291" s="481"/>
      <c r="H291" s="481"/>
      <c r="I291" s="481"/>
      <c r="J291" s="481"/>
      <c r="K291" s="481"/>
      <c r="L291" s="481"/>
      <c r="M291" s="481"/>
      <c r="N291" s="481"/>
      <c r="O291" s="481"/>
      <c r="P291" s="481"/>
      <c r="Q291" s="481"/>
      <c r="R291" s="481"/>
      <c r="S291" s="481"/>
      <c r="T291" s="481"/>
      <c r="U291" s="481"/>
      <c r="V291" s="481"/>
      <c r="W291" s="481"/>
      <c r="X291" s="481"/>
      <c r="Y291" s="481"/>
      <c r="Z291" s="481"/>
      <c r="AA291" s="481"/>
      <c r="AB291" s="481"/>
      <c r="AC291" s="481"/>
      <c r="AD291" s="481"/>
      <c r="AE291" s="481"/>
      <c r="AF291" s="481"/>
      <c r="AG291" s="481"/>
      <c r="AH291" s="481"/>
      <c r="AI291" s="481"/>
      <c r="AJ291" s="481"/>
      <c r="AK291" s="481"/>
      <c r="AL291" s="481"/>
      <c r="AM291" s="109"/>
    </row>
    <row r="292" spans="1:46" s="11" customFormat="1">
      <c r="A292" s="526" t="s">
        <v>59</v>
      </c>
      <c r="B292" s="527"/>
      <c r="C292" s="527"/>
      <c r="D292" s="527"/>
      <c r="E292" s="527"/>
      <c r="F292" s="527"/>
      <c r="G292" s="527"/>
      <c r="H292" s="527"/>
      <c r="I292" s="528"/>
      <c r="J292" s="557">
        <f>注文フォーム!D69</f>
        <v>0</v>
      </c>
      <c r="K292" s="558"/>
      <c r="L292" s="558"/>
      <c r="M292" s="558"/>
      <c r="N292" s="558"/>
      <c r="O292" s="558"/>
      <c r="P292" s="558"/>
      <c r="Q292" s="558"/>
      <c r="R292" s="558"/>
      <c r="S292" s="558"/>
      <c r="T292" s="558"/>
      <c r="U292" s="558"/>
      <c r="V292" s="558"/>
      <c r="W292" s="558"/>
      <c r="X292" s="558"/>
      <c r="Y292" s="558"/>
      <c r="Z292" s="558"/>
      <c r="AA292" s="558"/>
      <c r="AB292" s="558"/>
      <c r="AC292" s="558"/>
      <c r="AD292" s="558"/>
      <c r="AE292" s="558"/>
      <c r="AF292" s="558"/>
      <c r="AG292" s="558"/>
      <c r="AH292" s="558"/>
      <c r="AI292" s="558"/>
      <c r="AJ292" s="558"/>
      <c r="AK292" s="558"/>
      <c r="AL292" s="558"/>
      <c r="AM292" s="559"/>
    </row>
    <row r="293" spans="1:46" s="11" customFormat="1">
      <c r="A293" s="514" t="s">
        <v>60</v>
      </c>
      <c r="B293" s="515"/>
      <c r="C293" s="515"/>
      <c r="D293" s="515"/>
      <c r="E293" s="515"/>
      <c r="F293" s="515"/>
      <c r="G293" s="515"/>
      <c r="H293" s="515"/>
      <c r="I293" s="516"/>
      <c r="J293" s="560">
        <f>注文フォーム!Z69</f>
        <v>0</v>
      </c>
      <c r="K293" s="561"/>
      <c r="L293" s="561"/>
      <c r="M293" s="561"/>
      <c r="N293" s="561"/>
      <c r="O293" s="561"/>
      <c r="P293" s="561"/>
      <c r="Q293" s="561"/>
      <c r="R293" s="561"/>
      <c r="S293" s="561"/>
      <c r="T293" s="561"/>
      <c r="U293" s="561"/>
      <c r="V293" s="561"/>
      <c r="W293" s="561"/>
      <c r="X293" s="561"/>
      <c r="Y293" s="561"/>
      <c r="Z293" s="561"/>
      <c r="AA293" s="561"/>
      <c r="AB293" s="561"/>
      <c r="AC293" s="561"/>
      <c r="AD293" s="561"/>
      <c r="AE293" s="561"/>
      <c r="AF293" s="561"/>
      <c r="AG293" s="561"/>
      <c r="AH293" s="561"/>
      <c r="AI293" s="561"/>
      <c r="AJ293" s="561"/>
      <c r="AK293" s="561"/>
      <c r="AL293" s="561"/>
      <c r="AM293" s="562"/>
    </row>
    <row r="294" spans="1:46" s="11" customFormat="1">
      <c r="A294" s="514" t="s">
        <v>61</v>
      </c>
      <c r="B294" s="515"/>
      <c r="C294" s="515"/>
      <c r="D294" s="515"/>
      <c r="E294" s="515"/>
      <c r="F294" s="515"/>
      <c r="G294" s="515"/>
      <c r="H294" s="515"/>
      <c r="I294" s="516"/>
      <c r="J294" s="517">
        <f>注文フォーム!R69</f>
        <v>0</v>
      </c>
      <c r="K294" s="518"/>
      <c r="L294" s="518"/>
      <c r="M294" s="518"/>
      <c r="N294" s="518"/>
      <c r="O294" s="518"/>
      <c r="P294" s="518"/>
      <c r="Q294" s="518"/>
      <c r="R294" s="518"/>
      <c r="S294" s="518"/>
      <c r="T294" s="518"/>
      <c r="U294" s="518"/>
      <c r="V294" s="518"/>
      <c r="W294" s="518"/>
      <c r="X294" s="518"/>
      <c r="Y294" s="518"/>
      <c r="Z294" s="518"/>
      <c r="AA294" s="518"/>
      <c r="AB294" s="518"/>
      <c r="AC294" s="518"/>
      <c r="AD294" s="518"/>
      <c r="AE294" s="518"/>
      <c r="AF294" s="518"/>
      <c r="AG294" s="518"/>
      <c r="AH294" s="518"/>
      <c r="AI294" s="518"/>
      <c r="AJ294" s="518"/>
      <c r="AK294" s="518"/>
      <c r="AL294" s="518"/>
      <c r="AM294" s="519"/>
    </row>
    <row r="295" spans="1:46" s="11" customFormat="1" ht="19.5" thickBot="1">
      <c r="A295" s="520" t="s">
        <v>62</v>
      </c>
      <c r="B295" s="521"/>
      <c r="C295" s="521"/>
      <c r="D295" s="521"/>
      <c r="E295" s="521"/>
      <c r="F295" s="521"/>
      <c r="G295" s="521"/>
      <c r="H295" s="521"/>
      <c r="I295" s="522"/>
      <c r="J295" s="523" t="s">
        <v>63</v>
      </c>
      <c r="K295" s="524"/>
      <c r="L295" s="524"/>
      <c r="M295" s="524"/>
      <c r="N295" s="524"/>
      <c r="O295" s="524"/>
      <c r="P295" s="524"/>
      <c r="Q295" s="524"/>
      <c r="R295" s="524"/>
      <c r="S295" s="524"/>
      <c r="T295" s="524"/>
      <c r="U295" s="524"/>
      <c r="V295" s="524"/>
      <c r="W295" s="524"/>
      <c r="X295" s="524"/>
      <c r="Y295" s="524"/>
      <c r="Z295" s="524"/>
      <c r="AA295" s="524"/>
      <c r="AB295" s="524"/>
      <c r="AC295" s="524"/>
      <c r="AD295" s="524"/>
      <c r="AE295" s="524"/>
      <c r="AF295" s="524"/>
      <c r="AG295" s="524"/>
      <c r="AH295" s="524"/>
      <c r="AI295" s="524"/>
      <c r="AJ295" s="524"/>
      <c r="AK295" s="524"/>
      <c r="AL295" s="524"/>
      <c r="AM295" s="525"/>
    </row>
    <row r="296" spans="1:46" s="11" customFormat="1" ht="19.5" thickBot="1">
      <c r="A296" s="12"/>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4"/>
    </row>
    <row r="297" spans="1:46">
      <c r="A297" s="526" t="s">
        <v>64</v>
      </c>
      <c r="B297" s="527"/>
      <c r="C297" s="527"/>
      <c r="D297" s="527"/>
      <c r="E297" s="527"/>
      <c r="F297" s="527"/>
      <c r="G297" s="527"/>
      <c r="H297" s="527"/>
      <c r="I297" s="527"/>
      <c r="J297" s="527"/>
      <c r="K297" s="527"/>
      <c r="L297" s="527"/>
      <c r="M297" s="527"/>
      <c r="N297" s="527"/>
      <c r="O297" s="527"/>
      <c r="P297" s="527"/>
      <c r="Q297" s="527"/>
      <c r="R297" s="527"/>
      <c r="S297" s="527"/>
      <c r="T297" s="527"/>
      <c r="U297" s="527"/>
      <c r="V297" s="527"/>
      <c r="W297" s="527"/>
      <c r="X297" s="527"/>
      <c r="Y297" s="527"/>
      <c r="Z297" s="527"/>
      <c r="AA297" s="527"/>
      <c r="AB297" s="527"/>
      <c r="AC297" s="527"/>
      <c r="AD297" s="527"/>
      <c r="AE297" s="528"/>
      <c r="AF297" s="529" t="s">
        <v>65</v>
      </c>
      <c r="AG297" s="530"/>
      <c r="AH297" s="530"/>
      <c r="AI297" s="530"/>
      <c r="AJ297" s="530"/>
      <c r="AK297" s="530"/>
      <c r="AL297" s="530"/>
      <c r="AM297" s="531"/>
    </row>
    <row r="298" spans="1:46">
      <c r="A298" s="514" t="s">
        <v>66</v>
      </c>
      <c r="B298" s="535"/>
      <c r="C298" s="536" t="s">
        <v>67</v>
      </c>
      <c r="D298" s="515"/>
      <c r="E298" s="535"/>
      <c r="F298" s="536" t="s">
        <v>68</v>
      </c>
      <c r="G298" s="515"/>
      <c r="H298" s="515"/>
      <c r="I298" s="515"/>
      <c r="J298" s="515"/>
      <c r="K298" s="535"/>
      <c r="L298" s="536" t="s">
        <v>69</v>
      </c>
      <c r="M298" s="515"/>
      <c r="N298" s="515"/>
      <c r="O298" s="515"/>
      <c r="P298" s="515"/>
      <c r="Q298" s="535"/>
      <c r="R298" s="536" t="s">
        <v>70</v>
      </c>
      <c r="S298" s="515"/>
      <c r="T298" s="515"/>
      <c r="U298" s="515"/>
      <c r="V298" s="515"/>
      <c r="W298" s="515"/>
      <c r="X298" s="515"/>
      <c r="Y298" s="515"/>
      <c r="Z298" s="515"/>
      <c r="AA298" s="515"/>
      <c r="AB298" s="515"/>
      <c r="AC298" s="515"/>
      <c r="AD298" s="515"/>
      <c r="AE298" s="516"/>
      <c r="AF298" s="532"/>
      <c r="AG298" s="533"/>
      <c r="AH298" s="533"/>
      <c r="AI298" s="533"/>
      <c r="AJ298" s="533"/>
      <c r="AK298" s="533"/>
      <c r="AL298" s="533"/>
      <c r="AM298" s="534"/>
    </row>
    <row r="299" spans="1:46" ht="16.5" customHeight="1">
      <c r="A299" s="482">
        <v>1</v>
      </c>
      <c r="B299" s="483"/>
      <c r="C299" s="484" t="s">
        <v>254</v>
      </c>
      <c r="D299" s="485"/>
      <c r="E299" s="486"/>
      <c r="F299" s="487"/>
      <c r="G299" s="488"/>
      <c r="H299" s="488"/>
      <c r="I299" s="488"/>
      <c r="J299" s="488"/>
      <c r="K299" s="483"/>
      <c r="L299" s="487"/>
      <c r="M299" s="488"/>
      <c r="N299" s="488"/>
      <c r="O299" s="488"/>
      <c r="P299" s="488"/>
      <c r="Q299" s="483"/>
      <c r="R299" s="487" t="s">
        <v>71</v>
      </c>
      <c r="S299" s="488"/>
      <c r="T299" s="488"/>
      <c r="U299" s="488"/>
      <c r="V299" s="488"/>
      <c r="W299" s="488"/>
      <c r="X299" s="488"/>
      <c r="Y299" s="488"/>
      <c r="Z299" s="488"/>
      <c r="AA299" s="488"/>
      <c r="AB299" s="488"/>
      <c r="AC299" s="488"/>
      <c r="AD299" s="488"/>
      <c r="AE299" s="513"/>
      <c r="AF299" s="545"/>
      <c r="AG299" s="546"/>
      <c r="AH299" s="546"/>
      <c r="AI299" s="546"/>
      <c r="AJ299" s="546"/>
      <c r="AK299" s="546"/>
      <c r="AL299" s="546"/>
      <c r="AM299" s="547"/>
    </row>
    <row r="300" spans="1:46" ht="16.5" customHeight="1">
      <c r="A300" s="482">
        <v>2</v>
      </c>
      <c r="B300" s="483"/>
      <c r="C300" s="484" t="s">
        <v>254</v>
      </c>
      <c r="D300" s="485"/>
      <c r="E300" s="486"/>
      <c r="F300" s="487"/>
      <c r="G300" s="488"/>
      <c r="H300" s="488"/>
      <c r="I300" s="488"/>
      <c r="J300" s="488"/>
      <c r="K300" s="483"/>
      <c r="L300" s="487"/>
      <c r="M300" s="488"/>
      <c r="N300" s="488"/>
      <c r="O300" s="488"/>
      <c r="P300" s="488"/>
      <c r="Q300" s="483"/>
      <c r="R300" s="487" t="s">
        <v>71</v>
      </c>
      <c r="S300" s="488"/>
      <c r="T300" s="488"/>
      <c r="U300" s="488"/>
      <c r="V300" s="488"/>
      <c r="W300" s="488"/>
      <c r="X300" s="488"/>
      <c r="Y300" s="488"/>
      <c r="Z300" s="488"/>
      <c r="AA300" s="488"/>
      <c r="AB300" s="488"/>
      <c r="AC300" s="488"/>
      <c r="AD300" s="488"/>
      <c r="AE300" s="513"/>
      <c r="AF300" s="548"/>
      <c r="AG300" s="549"/>
      <c r="AH300" s="549"/>
      <c r="AI300" s="549"/>
      <c r="AJ300" s="549"/>
      <c r="AK300" s="549"/>
      <c r="AL300" s="549"/>
      <c r="AM300" s="550"/>
    </row>
    <row r="301" spans="1:46" ht="16.5" customHeight="1">
      <c r="A301" s="482">
        <v>3</v>
      </c>
      <c r="B301" s="483"/>
      <c r="C301" s="484" t="s">
        <v>71</v>
      </c>
      <c r="D301" s="485"/>
      <c r="E301" s="486"/>
      <c r="F301" s="487"/>
      <c r="G301" s="488"/>
      <c r="H301" s="488"/>
      <c r="I301" s="488"/>
      <c r="J301" s="488"/>
      <c r="K301" s="483"/>
      <c r="L301" s="487"/>
      <c r="M301" s="488"/>
      <c r="N301" s="488"/>
      <c r="O301" s="488"/>
      <c r="P301" s="488"/>
      <c r="Q301" s="483"/>
      <c r="R301" s="487" t="s">
        <v>71</v>
      </c>
      <c r="S301" s="488"/>
      <c r="T301" s="488"/>
      <c r="U301" s="488"/>
      <c r="V301" s="488"/>
      <c r="W301" s="488"/>
      <c r="X301" s="488"/>
      <c r="Y301" s="488"/>
      <c r="Z301" s="488"/>
      <c r="AA301" s="488"/>
      <c r="AB301" s="488"/>
      <c r="AC301" s="488"/>
      <c r="AD301" s="488"/>
      <c r="AE301" s="513"/>
      <c r="AF301" s="548"/>
      <c r="AG301" s="549"/>
      <c r="AH301" s="549"/>
      <c r="AI301" s="549"/>
      <c r="AJ301" s="549"/>
      <c r="AK301" s="549"/>
      <c r="AL301" s="549"/>
      <c r="AM301" s="550"/>
    </row>
    <row r="302" spans="1:46" ht="16.5" customHeight="1">
      <c r="A302" s="482">
        <v>4</v>
      </c>
      <c r="B302" s="483"/>
      <c r="C302" s="484" t="s">
        <v>71</v>
      </c>
      <c r="D302" s="485"/>
      <c r="E302" s="486"/>
      <c r="F302" s="487"/>
      <c r="G302" s="488"/>
      <c r="H302" s="488"/>
      <c r="I302" s="488"/>
      <c r="J302" s="488"/>
      <c r="K302" s="483"/>
      <c r="L302" s="487"/>
      <c r="M302" s="488"/>
      <c r="N302" s="488"/>
      <c r="O302" s="488"/>
      <c r="P302" s="488"/>
      <c r="Q302" s="483"/>
      <c r="R302" s="487" t="s">
        <v>71</v>
      </c>
      <c r="S302" s="488"/>
      <c r="T302" s="488"/>
      <c r="U302" s="488"/>
      <c r="V302" s="488"/>
      <c r="W302" s="488"/>
      <c r="X302" s="488"/>
      <c r="Y302" s="488"/>
      <c r="Z302" s="488"/>
      <c r="AA302" s="488"/>
      <c r="AB302" s="488"/>
      <c r="AC302" s="488"/>
      <c r="AD302" s="488"/>
      <c r="AE302" s="513"/>
      <c r="AF302" s="548"/>
      <c r="AG302" s="549"/>
      <c r="AH302" s="549"/>
      <c r="AI302" s="549"/>
      <c r="AJ302" s="549"/>
      <c r="AK302" s="549"/>
      <c r="AL302" s="549"/>
      <c r="AM302" s="550"/>
    </row>
    <row r="303" spans="1:46" ht="16.5" customHeight="1" thickBot="1">
      <c r="A303" s="537">
        <v>5</v>
      </c>
      <c r="B303" s="538"/>
      <c r="C303" s="539" t="s">
        <v>71</v>
      </c>
      <c r="D303" s="540"/>
      <c r="E303" s="541"/>
      <c r="F303" s="542"/>
      <c r="G303" s="543"/>
      <c r="H303" s="543"/>
      <c r="I303" s="543"/>
      <c r="J303" s="543"/>
      <c r="K303" s="538"/>
      <c r="L303" s="542"/>
      <c r="M303" s="543"/>
      <c r="N303" s="543"/>
      <c r="O303" s="543"/>
      <c r="P303" s="543"/>
      <c r="Q303" s="538"/>
      <c r="R303" s="542" t="s">
        <v>71</v>
      </c>
      <c r="S303" s="543"/>
      <c r="T303" s="543"/>
      <c r="U303" s="543"/>
      <c r="V303" s="543"/>
      <c r="W303" s="543"/>
      <c r="X303" s="543"/>
      <c r="Y303" s="543"/>
      <c r="Z303" s="543"/>
      <c r="AA303" s="543"/>
      <c r="AB303" s="543"/>
      <c r="AC303" s="543"/>
      <c r="AD303" s="543"/>
      <c r="AE303" s="544"/>
      <c r="AF303" s="551"/>
      <c r="AG303" s="552"/>
      <c r="AH303" s="552"/>
      <c r="AI303" s="552"/>
      <c r="AJ303" s="552"/>
      <c r="AK303" s="552"/>
      <c r="AL303" s="552"/>
      <c r="AM303" s="553"/>
      <c r="AT303" s="15"/>
    </row>
    <row r="304" spans="1:46" ht="19.5" thickBot="1">
      <c r="A304" s="505" t="s">
        <v>72</v>
      </c>
      <c r="B304" s="506"/>
      <c r="C304" s="506"/>
      <c r="D304" s="506"/>
      <c r="E304" s="506"/>
      <c r="F304" s="506"/>
      <c r="G304" s="506"/>
      <c r="H304" s="506"/>
      <c r="I304" s="506"/>
      <c r="J304" s="506"/>
      <c r="K304" s="506"/>
      <c r="L304" s="506"/>
      <c r="M304" s="506"/>
      <c r="N304" s="506"/>
      <c r="O304" s="506"/>
      <c r="P304" s="506"/>
      <c r="Q304" s="506"/>
      <c r="R304" s="506"/>
      <c r="S304" s="506"/>
      <c r="T304" s="506"/>
      <c r="U304" s="506"/>
      <c r="V304" s="506"/>
      <c r="W304" s="506"/>
      <c r="X304" s="506"/>
      <c r="Y304" s="506"/>
      <c r="Z304" s="506"/>
      <c r="AA304" s="506"/>
      <c r="AB304" s="506"/>
      <c r="AC304" s="506"/>
      <c r="AD304" s="506"/>
      <c r="AE304" s="506"/>
      <c r="AF304" s="506"/>
      <c r="AG304" s="506"/>
      <c r="AH304" s="506"/>
      <c r="AI304" s="506"/>
      <c r="AJ304" s="506"/>
      <c r="AK304" s="506"/>
      <c r="AL304" s="506"/>
      <c r="AM304" s="507"/>
    </row>
    <row r="305" spans="1:39">
      <c r="A305" s="508" t="s">
        <v>73</v>
      </c>
      <c r="B305" s="509"/>
      <c r="C305" s="509"/>
      <c r="D305" s="509"/>
      <c r="E305" s="509"/>
      <c r="F305" s="509"/>
      <c r="G305" s="509"/>
      <c r="H305" s="509"/>
      <c r="I305" s="509"/>
      <c r="J305" s="509"/>
      <c r="K305" s="510"/>
      <c r="L305" s="511" t="s">
        <v>74</v>
      </c>
      <c r="M305" s="509"/>
      <c r="N305" s="509"/>
      <c r="O305" s="509"/>
      <c r="P305" s="509"/>
      <c r="Q305" s="509"/>
      <c r="R305" s="509"/>
      <c r="S305" s="509"/>
      <c r="T305" s="509"/>
      <c r="U305" s="509"/>
      <c r="V305" s="509"/>
      <c r="W305" s="509"/>
      <c r="X305" s="509"/>
      <c r="Y305" s="510"/>
      <c r="Z305" s="511" t="s">
        <v>75</v>
      </c>
      <c r="AA305" s="509"/>
      <c r="AB305" s="509"/>
      <c r="AC305" s="509"/>
      <c r="AD305" s="509"/>
      <c r="AE305" s="509"/>
      <c r="AF305" s="509"/>
      <c r="AG305" s="509"/>
      <c r="AH305" s="509"/>
      <c r="AI305" s="509"/>
      <c r="AJ305" s="509"/>
      <c r="AK305" s="509"/>
      <c r="AL305" s="509"/>
      <c r="AM305" s="512"/>
    </row>
    <row r="306" spans="1:39" ht="9.75" customHeight="1">
      <c r="A306" s="493"/>
      <c r="B306" s="494"/>
      <c r="C306" s="494"/>
      <c r="D306" s="494"/>
      <c r="E306" s="494"/>
      <c r="F306" s="494"/>
      <c r="G306" s="494"/>
      <c r="H306" s="494"/>
      <c r="I306" s="494"/>
      <c r="J306" s="494"/>
      <c r="K306" s="495"/>
      <c r="L306" s="123"/>
      <c r="M306" s="117"/>
      <c r="N306" s="117"/>
      <c r="O306" s="117"/>
      <c r="P306" s="117"/>
      <c r="Q306" s="117"/>
      <c r="R306" s="117"/>
      <c r="S306" s="117"/>
      <c r="T306" s="117"/>
      <c r="U306" s="117"/>
      <c r="V306" s="117"/>
      <c r="W306" s="117"/>
      <c r="X306" s="117"/>
      <c r="Y306" s="124"/>
      <c r="Z306" s="123"/>
      <c r="AA306" s="117"/>
      <c r="AB306" s="117"/>
      <c r="AC306" s="117"/>
      <c r="AD306" s="117"/>
      <c r="AE306" s="117"/>
      <c r="AF306" s="117"/>
      <c r="AG306" s="117"/>
      <c r="AH306" s="117"/>
      <c r="AI306" s="117"/>
      <c r="AJ306" s="117"/>
      <c r="AK306" s="117"/>
      <c r="AL306" s="117"/>
      <c r="AM306" s="118"/>
    </row>
    <row r="307" spans="1:39" ht="9.75" customHeight="1">
      <c r="A307" s="496"/>
      <c r="B307" s="497"/>
      <c r="C307" s="497"/>
      <c r="D307" s="497"/>
      <c r="E307" s="497"/>
      <c r="F307" s="497"/>
      <c r="G307" s="497"/>
      <c r="H307" s="497"/>
      <c r="I307" s="497"/>
      <c r="J307" s="497"/>
      <c r="K307" s="498"/>
      <c r="L307" s="125"/>
      <c r="N307" s="497"/>
      <c r="O307" s="497"/>
      <c r="P307" s="497"/>
      <c r="Q307" s="497"/>
      <c r="R307" s="497"/>
      <c r="S307" s="497"/>
      <c r="T307" s="497"/>
      <c r="U307" s="497"/>
      <c r="V307" s="497"/>
      <c r="W307" s="497"/>
      <c r="Y307" s="126"/>
      <c r="Z307" s="125"/>
      <c r="AB307" s="497"/>
      <c r="AC307" s="497"/>
      <c r="AD307" s="497"/>
      <c r="AE307" s="497"/>
      <c r="AF307" s="497"/>
      <c r="AG307" s="497"/>
      <c r="AH307" s="497"/>
      <c r="AI307" s="497"/>
      <c r="AJ307" s="497"/>
      <c r="AK307" s="497"/>
      <c r="AM307" s="120"/>
    </row>
    <row r="308" spans="1:39" ht="9.75" customHeight="1">
      <c r="A308" s="496"/>
      <c r="B308" s="497"/>
      <c r="C308" s="497"/>
      <c r="D308" s="497"/>
      <c r="E308" s="497"/>
      <c r="F308" s="497"/>
      <c r="G308" s="497"/>
      <c r="H308" s="497"/>
      <c r="I308" s="497"/>
      <c r="J308" s="497"/>
      <c r="K308" s="498"/>
      <c r="L308" s="125"/>
      <c r="N308" s="497"/>
      <c r="O308" s="497"/>
      <c r="P308" s="497"/>
      <c r="Q308" s="497"/>
      <c r="R308" s="497"/>
      <c r="S308" s="497"/>
      <c r="T308" s="497"/>
      <c r="U308" s="497"/>
      <c r="V308" s="497"/>
      <c r="W308" s="497"/>
      <c r="Y308" s="126"/>
      <c r="Z308" s="125"/>
      <c r="AB308" s="497"/>
      <c r="AC308" s="497"/>
      <c r="AD308" s="497"/>
      <c r="AE308" s="497"/>
      <c r="AF308" s="497"/>
      <c r="AG308" s="497"/>
      <c r="AH308" s="497"/>
      <c r="AI308" s="497"/>
      <c r="AJ308" s="497"/>
      <c r="AK308" s="497"/>
      <c r="AM308" s="120"/>
    </row>
    <row r="309" spans="1:39" ht="9.75" customHeight="1">
      <c r="A309" s="496"/>
      <c r="B309" s="497"/>
      <c r="C309" s="497"/>
      <c r="D309" s="497"/>
      <c r="E309" s="497"/>
      <c r="F309" s="497"/>
      <c r="G309" s="497"/>
      <c r="H309" s="497"/>
      <c r="I309" s="497"/>
      <c r="J309" s="497"/>
      <c r="K309" s="498"/>
      <c r="L309" s="125"/>
      <c r="N309" s="497"/>
      <c r="O309" s="497"/>
      <c r="P309" s="497"/>
      <c r="Q309" s="497"/>
      <c r="R309" s="497"/>
      <c r="S309" s="497"/>
      <c r="T309" s="497"/>
      <c r="U309" s="497"/>
      <c r="V309" s="497"/>
      <c r="W309" s="497"/>
      <c r="Y309" s="126"/>
      <c r="Z309" s="125"/>
      <c r="AB309" s="497"/>
      <c r="AC309" s="497"/>
      <c r="AD309" s="497"/>
      <c r="AE309" s="497"/>
      <c r="AF309" s="497"/>
      <c r="AG309" s="497"/>
      <c r="AH309" s="497"/>
      <c r="AI309" s="497"/>
      <c r="AJ309" s="497"/>
      <c r="AK309" s="497"/>
      <c r="AM309" s="120"/>
    </row>
    <row r="310" spans="1:39" ht="9.75" customHeight="1">
      <c r="A310" s="496"/>
      <c r="B310" s="497"/>
      <c r="C310" s="497"/>
      <c r="D310" s="497"/>
      <c r="E310" s="497"/>
      <c r="F310" s="497"/>
      <c r="G310" s="497"/>
      <c r="H310" s="497"/>
      <c r="I310" s="497"/>
      <c r="J310" s="497"/>
      <c r="K310" s="498"/>
      <c r="L310" s="125"/>
      <c r="N310" s="497"/>
      <c r="O310" s="497"/>
      <c r="P310" s="497"/>
      <c r="Q310" s="497"/>
      <c r="R310" s="497"/>
      <c r="S310" s="497"/>
      <c r="T310" s="497"/>
      <c r="U310" s="497"/>
      <c r="V310" s="497"/>
      <c r="W310" s="497"/>
      <c r="Y310" s="126"/>
      <c r="Z310" s="125"/>
      <c r="AB310" s="497"/>
      <c r="AC310" s="497"/>
      <c r="AD310" s="497"/>
      <c r="AE310" s="497"/>
      <c r="AF310" s="497"/>
      <c r="AG310" s="497"/>
      <c r="AH310" s="497"/>
      <c r="AI310" s="497"/>
      <c r="AJ310" s="497"/>
      <c r="AK310" s="497"/>
      <c r="AM310" s="120"/>
    </row>
    <row r="311" spans="1:39" ht="9.75" customHeight="1">
      <c r="A311" s="496"/>
      <c r="B311" s="497"/>
      <c r="C311" s="497"/>
      <c r="D311" s="497"/>
      <c r="E311" s="497"/>
      <c r="F311" s="497"/>
      <c r="G311" s="497"/>
      <c r="H311" s="497"/>
      <c r="I311" s="497"/>
      <c r="J311" s="497"/>
      <c r="K311" s="498"/>
      <c r="L311" s="125"/>
      <c r="N311" s="497"/>
      <c r="O311" s="497"/>
      <c r="P311" s="497"/>
      <c r="Q311" s="497"/>
      <c r="R311" s="497"/>
      <c r="S311" s="497"/>
      <c r="T311" s="497"/>
      <c r="U311" s="497"/>
      <c r="V311" s="497"/>
      <c r="W311" s="497"/>
      <c r="Y311" s="126"/>
      <c r="Z311" s="125"/>
      <c r="AB311" s="497"/>
      <c r="AC311" s="497"/>
      <c r="AD311" s="497"/>
      <c r="AE311" s="497"/>
      <c r="AF311" s="497"/>
      <c r="AG311" s="497"/>
      <c r="AH311" s="497"/>
      <c r="AI311" s="497"/>
      <c r="AJ311" s="497"/>
      <c r="AK311" s="497"/>
      <c r="AM311" s="120"/>
    </row>
    <row r="312" spans="1:39" ht="9.75" customHeight="1">
      <c r="A312" s="496"/>
      <c r="B312" s="497"/>
      <c r="C312" s="497"/>
      <c r="D312" s="497"/>
      <c r="E312" s="497"/>
      <c r="F312" s="497"/>
      <c r="G312" s="497"/>
      <c r="H312" s="497"/>
      <c r="I312" s="497"/>
      <c r="J312" s="497"/>
      <c r="K312" s="498"/>
      <c r="L312" s="125"/>
      <c r="N312" s="497"/>
      <c r="O312" s="497"/>
      <c r="P312" s="497"/>
      <c r="Q312" s="497"/>
      <c r="R312" s="497"/>
      <c r="S312" s="497"/>
      <c r="T312" s="497"/>
      <c r="U312" s="497"/>
      <c r="V312" s="497"/>
      <c r="W312" s="497"/>
      <c r="Y312" s="126"/>
      <c r="Z312" s="125"/>
      <c r="AB312" s="497"/>
      <c r="AC312" s="497"/>
      <c r="AD312" s="497"/>
      <c r="AE312" s="497"/>
      <c r="AF312" s="497"/>
      <c r="AG312" s="497"/>
      <c r="AH312" s="497"/>
      <c r="AI312" s="497"/>
      <c r="AJ312" s="497"/>
      <c r="AK312" s="497"/>
      <c r="AM312" s="120"/>
    </row>
    <row r="313" spans="1:39" ht="9.75" customHeight="1">
      <c r="A313" s="496"/>
      <c r="B313" s="497"/>
      <c r="C313" s="497"/>
      <c r="D313" s="497"/>
      <c r="E313" s="497"/>
      <c r="F313" s="497"/>
      <c r="G313" s="497"/>
      <c r="H313" s="497"/>
      <c r="I313" s="497"/>
      <c r="J313" s="497"/>
      <c r="K313" s="498"/>
      <c r="L313" s="125"/>
      <c r="N313" s="497"/>
      <c r="O313" s="497"/>
      <c r="P313" s="497"/>
      <c r="Q313" s="497"/>
      <c r="R313" s="497"/>
      <c r="S313" s="497"/>
      <c r="T313" s="497"/>
      <c r="U313" s="497"/>
      <c r="V313" s="497"/>
      <c r="W313" s="497"/>
      <c r="Y313" s="126"/>
      <c r="Z313" s="125"/>
      <c r="AB313" s="497"/>
      <c r="AC313" s="497"/>
      <c r="AD313" s="497"/>
      <c r="AE313" s="497"/>
      <c r="AF313" s="497"/>
      <c r="AG313" s="497"/>
      <c r="AH313" s="497"/>
      <c r="AI313" s="497"/>
      <c r="AJ313" s="497"/>
      <c r="AK313" s="497"/>
      <c r="AM313" s="120"/>
    </row>
    <row r="314" spans="1:39" ht="9.75" customHeight="1">
      <c r="A314" s="496"/>
      <c r="B314" s="497"/>
      <c r="C314" s="497"/>
      <c r="D314" s="497"/>
      <c r="E314" s="497"/>
      <c r="F314" s="497"/>
      <c r="G314" s="497"/>
      <c r="H314" s="497"/>
      <c r="I314" s="497"/>
      <c r="J314" s="497"/>
      <c r="K314" s="498"/>
      <c r="L314" s="125"/>
      <c r="N314" s="497"/>
      <c r="O314" s="497"/>
      <c r="P314" s="497"/>
      <c r="Q314" s="497"/>
      <c r="R314" s="497"/>
      <c r="S314" s="497"/>
      <c r="T314" s="497"/>
      <c r="U314" s="497"/>
      <c r="V314" s="497"/>
      <c r="W314" s="497"/>
      <c r="Y314" s="126"/>
      <c r="Z314" s="125"/>
      <c r="AB314" s="497"/>
      <c r="AC314" s="497"/>
      <c r="AD314" s="497"/>
      <c r="AE314" s="497"/>
      <c r="AF314" s="497"/>
      <c r="AG314" s="497"/>
      <c r="AH314" s="497"/>
      <c r="AI314" s="497"/>
      <c r="AJ314" s="497"/>
      <c r="AK314" s="497"/>
      <c r="AM314" s="120"/>
    </row>
    <row r="315" spans="1:39" ht="9.75" customHeight="1">
      <c r="A315" s="496"/>
      <c r="B315" s="497"/>
      <c r="C315" s="497"/>
      <c r="D315" s="497"/>
      <c r="E315" s="497"/>
      <c r="F315" s="497"/>
      <c r="G315" s="497"/>
      <c r="H315" s="497"/>
      <c r="I315" s="497"/>
      <c r="J315" s="497"/>
      <c r="K315" s="498"/>
      <c r="L315" s="125"/>
      <c r="N315" s="497"/>
      <c r="O315" s="497"/>
      <c r="P315" s="497"/>
      <c r="Q315" s="497"/>
      <c r="R315" s="497"/>
      <c r="S315" s="497"/>
      <c r="T315" s="497"/>
      <c r="U315" s="497"/>
      <c r="V315" s="497"/>
      <c r="W315" s="497"/>
      <c r="Y315" s="126"/>
      <c r="Z315" s="125"/>
      <c r="AB315" s="497"/>
      <c r="AC315" s="497"/>
      <c r="AD315" s="497"/>
      <c r="AE315" s="497"/>
      <c r="AF315" s="497"/>
      <c r="AG315" s="497"/>
      <c r="AH315" s="497"/>
      <c r="AI315" s="497"/>
      <c r="AJ315" s="497"/>
      <c r="AK315" s="497"/>
      <c r="AM315" s="120"/>
    </row>
    <row r="316" spans="1:39" ht="9.75" customHeight="1">
      <c r="A316" s="496"/>
      <c r="B316" s="497"/>
      <c r="C316" s="497"/>
      <c r="D316" s="497"/>
      <c r="E316" s="497"/>
      <c r="F316" s="497"/>
      <c r="G316" s="497"/>
      <c r="H316" s="497"/>
      <c r="I316" s="497"/>
      <c r="J316" s="497"/>
      <c r="K316" s="498"/>
      <c r="L316" s="125"/>
      <c r="N316" s="497"/>
      <c r="O316" s="497"/>
      <c r="P316" s="497"/>
      <c r="Q316" s="497"/>
      <c r="R316" s="497"/>
      <c r="S316" s="497"/>
      <c r="T316" s="497"/>
      <c r="U316" s="497"/>
      <c r="V316" s="497"/>
      <c r="W316" s="497"/>
      <c r="Y316" s="126"/>
      <c r="Z316" s="125"/>
      <c r="AB316" s="497"/>
      <c r="AC316" s="497"/>
      <c r="AD316" s="497"/>
      <c r="AE316" s="497"/>
      <c r="AF316" s="497"/>
      <c r="AG316" s="497"/>
      <c r="AH316" s="497"/>
      <c r="AI316" s="497"/>
      <c r="AJ316" s="497"/>
      <c r="AK316" s="497"/>
      <c r="AM316" s="120"/>
    </row>
    <row r="317" spans="1:39" s="9" customFormat="1" ht="9.75" customHeight="1">
      <c r="A317" s="499"/>
      <c r="B317" s="500"/>
      <c r="C317" s="500"/>
      <c r="D317" s="500"/>
      <c r="E317" s="500"/>
      <c r="F317" s="500"/>
      <c r="G317" s="500"/>
      <c r="H317" s="500"/>
      <c r="I317" s="500"/>
      <c r="J317" s="500"/>
      <c r="K317" s="501"/>
      <c r="L317" s="127"/>
      <c r="M317" s="128"/>
      <c r="N317" s="128"/>
      <c r="O317" s="128"/>
      <c r="P317" s="128"/>
      <c r="Q317" s="128"/>
      <c r="R317" s="128"/>
      <c r="S317" s="128"/>
      <c r="T317" s="128"/>
      <c r="U317" s="128"/>
      <c r="V317" s="128"/>
      <c r="W317" s="128"/>
      <c r="X317" s="128"/>
      <c r="Y317" s="129"/>
      <c r="Z317" s="127"/>
      <c r="AA317" s="128"/>
      <c r="AB317" s="128"/>
      <c r="AC317" s="128"/>
      <c r="AD317" s="128"/>
      <c r="AE317" s="128"/>
      <c r="AF317" s="128"/>
      <c r="AG317" s="128"/>
      <c r="AH317" s="128"/>
      <c r="AI317" s="128"/>
      <c r="AJ317" s="128"/>
      <c r="AK317" s="128"/>
      <c r="AL317" s="128"/>
      <c r="AM317" s="130"/>
    </row>
    <row r="318" spans="1:39" ht="9.75" customHeight="1">
      <c r="A318" s="493"/>
      <c r="B318" s="494"/>
      <c r="C318" s="494"/>
      <c r="D318" s="494"/>
      <c r="E318" s="494"/>
      <c r="F318" s="494"/>
      <c r="G318" s="494"/>
      <c r="H318" s="494"/>
      <c r="I318" s="494"/>
      <c r="J318" s="494"/>
      <c r="K318" s="495"/>
      <c r="L318" s="123"/>
      <c r="M318" s="117"/>
      <c r="N318" s="117"/>
      <c r="O318" s="117"/>
      <c r="P318" s="117"/>
      <c r="Q318" s="117"/>
      <c r="R318" s="117"/>
      <c r="S318" s="117"/>
      <c r="T318" s="117"/>
      <c r="U318" s="117"/>
      <c r="V318" s="117"/>
      <c r="W318" s="117"/>
      <c r="X318" s="117"/>
      <c r="Y318" s="124"/>
      <c r="Z318" s="123"/>
      <c r="AA318" s="117"/>
      <c r="AB318" s="117"/>
      <c r="AC318" s="117"/>
      <c r="AD318" s="117"/>
      <c r="AE318" s="117"/>
      <c r="AF318" s="117"/>
      <c r="AG318" s="117"/>
      <c r="AH318" s="117"/>
      <c r="AI318" s="117"/>
      <c r="AJ318" s="117"/>
      <c r="AK318" s="117"/>
      <c r="AL318" s="117"/>
      <c r="AM318" s="118"/>
    </row>
    <row r="319" spans="1:39" ht="9.75" customHeight="1">
      <c r="A319" s="496"/>
      <c r="B319" s="497"/>
      <c r="C319" s="497"/>
      <c r="D319" s="497"/>
      <c r="E319" s="497"/>
      <c r="F319" s="497"/>
      <c r="G319" s="497"/>
      <c r="H319" s="497"/>
      <c r="I319" s="497"/>
      <c r="J319" s="497"/>
      <c r="K319" s="498"/>
      <c r="L319" s="125"/>
      <c r="N319" s="497"/>
      <c r="O319" s="497"/>
      <c r="P319" s="497"/>
      <c r="Q319" s="497"/>
      <c r="R319" s="497"/>
      <c r="S319" s="497"/>
      <c r="T319" s="497"/>
      <c r="U319" s="497"/>
      <c r="V319" s="497"/>
      <c r="W319" s="497"/>
      <c r="Y319" s="126"/>
      <c r="Z319" s="125"/>
      <c r="AB319" s="497"/>
      <c r="AC319" s="497"/>
      <c r="AD319" s="497"/>
      <c r="AE319" s="497"/>
      <c r="AF319" s="497"/>
      <c r="AG319" s="497"/>
      <c r="AH319" s="497"/>
      <c r="AI319" s="497"/>
      <c r="AJ319" s="497"/>
      <c r="AK319" s="497"/>
      <c r="AM319" s="120"/>
    </row>
    <row r="320" spans="1:39" ht="9.75" customHeight="1">
      <c r="A320" s="496"/>
      <c r="B320" s="497"/>
      <c r="C320" s="497"/>
      <c r="D320" s="497"/>
      <c r="E320" s="497"/>
      <c r="F320" s="497"/>
      <c r="G320" s="497"/>
      <c r="H320" s="497"/>
      <c r="I320" s="497"/>
      <c r="J320" s="497"/>
      <c r="K320" s="498"/>
      <c r="L320" s="125"/>
      <c r="N320" s="497"/>
      <c r="O320" s="497"/>
      <c r="P320" s="497"/>
      <c r="Q320" s="497"/>
      <c r="R320" s="497"/>
      <c r="S320" s="497"/>
      <c r="T320" s="497"/>
      <c r="U320" s="497"/>
      <c r="V320" s="497"/>
      <c r="W320" s="497"/>
      <c r="Y320" s="126"/>
      <c r="Z320" s="125"/>
      <c r="AB320" s="497"/>
      <c r="AC320" s="497"/>
      <c r="AD320" s="497"/>
      <c r="AE320" s="497"/>
      <c r="AF320" s="497"/>
      <c r="AG320" s="497"/>
      <c r="AH320" s="497"/>
      <c r="AI320" s="497"/>
      <c r="AJ320" s="497"/>
      <c r="AK320" s="497"/>
      <c r="AM320" s="120"/>
    </row>
    <row r="321" spans="1:39" ht="9.75" customHeight="1">
      <c r="A321" s="496"/>
      <c r="B321" s="497"/>
      <c r="C321" s="497"/>
      <c r="D321" s="497"/>
      <c r="E321" s="497"/>
      <c r="F321" s="497"/>
      <c r="G321" s="497"/>
      <c r="H321" s="497"/>
      <c r="I321" s="497"/>
      <c r="J321" s="497"/>
      <c r="K321" s="498"/>
      <c r="L321" s="125"/>
      <c r="N321" s="497"/>
      <c r="O321" s="497"/>
      <c r="P321" s="497"/>
      <c r="Q321" s="497"/>
      <c r="R321" s="497"/>
      <c r="S321" s="497"/>
      <c r="T321" s="497"/>
      <c r="U321" s="497"/>
      <c r="V321" s="497"/>
      <c r="W321" s="497"/>
      <c r="Y321" s="126"/>
      <c r="Z321" s="125"/>
      <c r="AB321" s="497"/>
      <c r="AC321" s="497"/>
      <c r="AD321" s="497"/>
      <c r="AE321" s="497"/>
      <c r="AF321" s="497"/>
      <c r="AG321" s="497"/>
      <c r="AH321" s="497"/>
      <c r="AI321" s="497"/>
      <c r="AJ321" s="497"/>
      <c r="AK321" s="497"/>
      <c r="AM321" s="120"/>
    </row>
    <row r="322" spans="1:39" ht="9.75" customHeight="1">
      <c r="A322" s="496"/>
      <c r="B322" s="497"/>
      <c r="C322" s="497"/>
      <c r="D322" s="497"/>
      <c r="E322" s="497"/>
      <c r="F322" s="497"/>
      <c r="G322" s="497"/>
      <c r="H322" s="497"/>
      <c r="I322" s="497"/>
      <c r="J322" s="497"/>
      <c r="K322" s="498"/>
      <c r="L322" s="125"/>
      <c r="N322" s="497"/>
      <c r="O322" s="497"/>
      <c r="P322" s="497"/>
      <c r="Q322" s="497"/>
      <c r="R322" s="497"/>
      <c r="S322" s="497"/>
      <c r="T322" s="497"/>
      <c r="U322" s="497"/>
      <c r="V322" s="497"/>
      <c r="W322" s="497"/>
      <c r="Y322" s="126"/>
      <c r="Z322" s="125"/>
      <c r="AB322" s="497"/>
      <c r="AC322" s="497"/>
      <c r="AD322" s="497"/>
      <c r="AE322" s="497"/>
      <c r="AF322" s="497"/>
      <c r="AG322" s="497"/>
      <c r="AH322" s="497"/>
      <c r="AI322" s="497"/>
      <c r="AJ322" s="497"/>
      <c r="AK322" s="497"/>
      <c r="AM322" s="120"/>
    </row>
    <row r="323" spans="1:39" ht="9.75" customHeight="1">
      <c r="A323" s="496"/>
      <c r="B323" s="497"/>
      <c r="C323" s="497"/>
      <c r="D323" s="497"/>
      <c r="E323" s="497"/>
      <c r="F323" s="497"/>
      <c r="G323" s="497"/>
      <c r="H323" s="497"/>
      <c r="I323" s="497"/>
      <c r="J323" s="497"/>
      <c r="K323" s="498"/>
      <c r="L323" s="125"/>
      <c r="N323" s="497"/>
      <c r="O323" s="497"/>
      <c r="P323" s="497"/>
      <c r="Q323" s="497"/>
      <c r="R323" s="497"/>
      <c r="S323" s="497"/>
      <c r="T323" s="497"/>
      <c r="U323" s="497"/>
      <c r="V323" s="497"/>
      <c r="W323" s="497"/>
      <c r="Y323" s="126"/>
      <c r="Z323" s="125"/>
      <c r="AB323" s="497"/>
      <c r="AC323" s="497"/>
      <c r="AD323" s="497"/>
      <c r="AE323" s="497"/>
      <c r="AF323" s="497"/>
      <c r="AG323" s="497"/>
      <c r="AH323" s="497"/>
      <c r="AI323" s="497"/>
      <c r="AJ323" s="497"/>
      <c r="AK323" s="497"/>
      <c r="AM323" s="120"/>
    </row>
    <row r="324" spans="1:39" ht="9.75" customHeight="1">
      <c r="A324" s="496"/>
      <c r="B324" s="497"/>
      <c r="C324" s="497"/>
      <c r="D324" s="497"/>
      <c r="E324" s="497"/>
      <c r="F324" s="497"/>
      <c r="G324" s="497"/>
      <c r="H324" s="497"/>
      <c r="I324" s="497"/>
      <c r="J324" s="497"/>
      <c r="K324" s="498"/>
      <c r="L324" s="125"/>
      <c r="N324" s="497"/>
      <c r="O324" s="497"/>
      <c r="P324" s="497"/>
      <c r="Q324" s="497"/>
      <c r="R324" s="497"/>
      <c r="S324" s="497"/>
      <c r="T324" s="497"/>
      <c r="U324" s="497"/>
      <c r="V324" s="497"/>
      <c r="W324" s="497"/>
      <c r="Y324" s="126"/>
      <c r="Z324" s="125"/>
      <c r="AB324" s="497"/>
      <c r="AC324" s="497"/>
      <c r="AD324" s="497"/>
      <c r="AE324" s="497"/>
      <c r="AF324" s="497"/>
      <c r="AG324" s="497"/>
      <c r="AH324" s="497"/>
      <c r="AI324" s="497"/>
      <c r="AJ324" s="497"/>
      <c r="AK324" s="497"/>
      <c r="AM324" s="120"/>
    </row>
    <row r="325" spans="1:39" ht="9.75" customHeight="1">
      <c r="A325" s="496"/>
      <c r="B325" s="497"/>
      <c r="C325" s="497"/>
      <c r="D325" s="497"/>
      <c r="E325" s="497"/>
      <c r="F325" s="497"/>
      <c r="G325" s="497"/>
      <c r="H325" s="497"/>
      <c r="I325" s="497"/>
      <c r="J325" s="497"/>
      <c r="K325" s="498"/>
      <c r="L325" s="125"/>
      <c r="N325" s="497"/>
      <c r="O325" s="497"/>
      <c r="P325" s="497"/>
      <c r="Q325" s="497"/>
      <c r="R325" s="497"/>
      <c r="S325" s="497"/>
      <c r="T325" s="497"/>
      <c r="U325" s="497"/>
      <c r="V325" s="497"/>
      <c r="W325" s="497"/>
      <c r="Y325" s="126"/>
      <c r="Z325" s="125"/>
      <c r="AB325" s="497"/>
      <c r="AC325" s="497"/>
      <c r="AD325" s="497"/>
      <c r="AE325" s="497"/>
      <c r="AF325" s="497"/>
      <c r="AG325" s="497"/>
      <c r="AH325" s="497"/>
      <c r="AI325" s="497"/>
      <c r="AJ325" s="497"/>
      <c r="AK325" s="497"/>
      <c r="AM325" s="120"/>
    </row>
    <row r="326" spans="1:39" ht="9.75" customHeight="1">
      <c r="A326" s="496"/>
      <c r="B326" s="497"/>
      <c r="C326" s="497"/>
      <c r="D326" s="497"/>
      <c r="E326" s="497"/>
      <c r="F326" s="497"/>
      <c r="G326" s="497"/>
      <c r="H326" s="497"/>
      <c r="I326" s="497"/>
      <c r="J326" s="497"/>
      <c r="K326" s="498"/>
      <c r="L326" s="125"/>
      <c r="N326" s="497"/>
      <c r="O326" s="497"/>
      <c r="P326" s="497"/>
      <c r="Q326" s="497"/>
      <c r="R326" s="497"/>
      <c r="S326" s="497"/>
      <c r="T326" s="497"/>
      <c r="U326" s="497"/>
      <c r="V326" s="497"/>
      <c r="W326" s="497"/>
      <c r="Y326" s="126"/>
      <c r="Z326" s="125"/>
      <c r="AB326" s="497"/>
      <c r="AC326" s="497"/>
      <c r="AD326" s="497"/>
      <c r="AE326" s="497"/>
      <c r="AF326" s="497"/>
      <c r="AG326" s="497"/>
      <c r="AH326" s="497"/>
      <c r="AI326" s="497"/>
      <c r="AJ326" s="497"/>
      <c r="AK326" s="497"/>
      <c r="AM326" s="120"/>
    </row>
    <row r="327" spans="1:39" ht="9.75" customHeight="1">
      <c r="A327" s="496"/>
      <c r="B327" s="497"/>
      <c r="C327" s="497"/>
      <c r="D327" s="497"/>
      <c r="E327" s="497"/>
      <c r="F327" s="497"/>
      <c r="G327" s="497"/>
      <c r="H327" s="497"/>
      <c r="I327" s="497"/>
      <c r="J327" s="497"/>
      <c r="K327" s="498"/>
      <c r="L327" s="125"/>
      <c r="N327" s="497"/>
      <c r="O327" s="497"/>
      <c r="P327" s="497"/>
      <c r="Q327" s="497"/>
      <c r="R327" s="497"/>
      <c r="S327" s="497"/>
      <c r="T327" s="497"/>
      <c r="U327" s="497"/>
      <c r="V327" s="497"/>
      <c r="W327" s="497"/>
      <c r="Y327" s="126"/>
      <c r="Z327" s="125"/>
      <c r="AB327" s="497"/>
      <c r="AC327" s="497"/>
      <c r="AD327" s="497"/>
      <c r="AE327" s="497"/>
      <c r="AF327" s="497"/>
      <c r="AG327" s="497"/>
      <c r="AH327" s="497"/>
      <c r="AI327" s="497"/>
      <c r="AJ327" s="497"/>
      <c r="AK327" s="497"/>
      <c r="AM327" s="120"/>
    </row>
    <row r="328" spans="1:39" ht="9.75" customHeight="1">
      <c r="A328" s="496"/>
      <c r="B328" s="497"/>
      <c r="C328" s="497"/>
      <c r="D328" s="497"/>
      <c r="E328" s="497"/>
      <c r="F328" s="497"/>
      <c r="G328" s="497"/>
      <c r="H328" s="497"/>
      <c r="I328" s="497"/>
      <c r="J328" s="497"/>
      <c r="K328" s="498"/>
      <c r="L328" s="125"/>
      <c r="N328" s="497"/>
      <c r="O328" s="497"/>
      <c r="P328" s="497"/>
      <c r="Q328" s="497"/>
      <c r="R328" s="497"/>
      <c r="S328" s="497"/>
      <c r="T328" s="497"/>
      <c r="U328" s="497"/>
      <c r="V328" s="497"/>
      <c r="W328" s="497"/>
      <c r="Y328" s="126"/>
      <c r="Z328" s="125"/>
      <c r="AB328" s="497"/>
      <c r="AC328" s="497"/>
      <c r="AD328" s="497"/>
      <c r="AE328" s="497"/>
      <c r="AF328" s="497"/>
      <c r="AG328" s="497"/>
      <c r="AH328" s="497"/>
      <c r="AI328" s="497"/>
      <c r="AJ328" s="497"/>
      <c r="AK328" s="497"/>
      <c r="AM328" s="120"/>
    </row>
    <row r="329" spans="1:39" s="9" customFormat="1" ht="9.75" customHeight="1">
      <c r="A329" s="499"/>
      <c r="B329" s="500"/>
      <c r="C329" s="500"/>
      <c r="D329" s="500"/>
      <c r="E329" s="500"/>
      <c r="F329" s="500"/>
      <c r="G329" s="500"/>
      <c r="H329" s="500"/>
      <c r="I329" s="500"/>
      <c r="J329" s="500"/>
      <c r="K329" s="501"/>
      <c r="L329" s="127"/>
      <c r="M329" s="128"/>
      <c r="N329" s="128"/>
      <c r="O329" s="128"/>
      <c r="P329" s="128"/>
      <c r="Q329" s="128"/>
      <c r="R329" s="128"/>
      <c r="S329" s="128"/>
      <c r="T329" s="128"/>
      <c r="U329" s="128"/>
      <c r="V329" s="128"/>
      <c r="W329" s="128"/>
      <c r="X329" s="128"/>
      <c r="Y329" s="129"/>
      <c r="Z329" s="127"/>
      <c r="AA329" s="128"/>
      <c r="AB329" s="128"/>
      <c r="AC329" s="128"/>
      <c r="AD329" s="128"/>
      <c r="AE329" s="128"/>
      <c r="AF329" s="128"/>
      <c r="AG329" s="128"/>
      <c r="AH329" s="128"/>
      <c r="AI329" s="128"/>
      <c r="AJ329" s="128"/>
      <c r="AK329" s="128"/>
      <c r="AL329" s="128"/>
      <c r="AM329" s="130"/>
    </row>
    <row r="330" spans="1:39" ht="9.75" customHeight="1">
      <c r="A330" s="493"/>
      <c r="B330" s="494"/>
      <c r="C330" s="494"/>
      <c r="D330" s="494"/>
      <c r="E330" s="494"/>
      <c r="F330" s="494"/>
      <c r="G330" s="494"/>
      <c r="H330" s="494"/>
      <c r="I330" s="494"/>
      <c r="J330" s="494"/>
      <c r="K330" s="495"/>
      <c r="L330" s="123"/>
      <c r="M330" s="117"/>
      <c r="N330" s="117"/>
      <c r="O330" s="117"/>
      <c r="P330" s="117"/>
      <c r="Q330" s="117"/>
      <c r="R330" s="117"/>
      <c r="S330" s="117"/>
      <c r="T330" s="117"/>
      <c r="U330" s="117"/>
      <c r="V330" s="117"/>
      <c r="W330" s="117"/>
      <c r="X330" s="117"/>
      <c r="Y330" s="124"/>
      <c r="Z330" s="123"/>
      <c r="AA330" s="117"/>
      <c r="AB330" s="117"/>
      <c r="AC330" s="117"/>
      <c r="AD330" s="117"/>
      <c r="AE330" s="117"/>
      <c r="AF330" s="117"/>
      <c r="AG330" s="117"/>
      <c r="AH330" s="117"/>
      <c r="AI330" s="117"/>
      <c r="AJ330" s="117"/>
      <c r="AK330" s="117"/>
      <c r="AL330" s="117"/>
      <c r="AM330" s="118"/>
    </row>
    <row r="331" spans="1:39" ht="9.75" customHeight="1">
      <c r="A331" s="496"/>
      <c r="B331" s="497"/>
      <c r="C331" s="497"/>
      <c r="D331" s="497"/>
      <c r="E331" s="497"/>
      <c r="F331" s="497"/>
      <c r="G331" s="497"/>
      <c r="H331" s="497"/>
      <c r="I331" s="497"/>
      <c r="J331" s="497"/>
      <c r="K331" s="498"/>
      <c r="L331" s="125"/>
      <c r="N331" s="497"/>
      <c r="O331" s="497"/>
      <c r="P331" s="497"/>
      <c r="Q331" s="497"/>
      <c r="R331" s="497"/>
      <c r="S331" s="497"/>
      <c r="T331" s="497"/>
      <c r="U331" s="497"/>
      <c r="V331" s="497"/>
      <c r="W331" s="497"/>
      <c r="Y331" s="126"/>
      <c r="Z331" s="125"/>
      <c r="AB331" s="497"/>
      <c r="AC331" s="497"/>
      <c r="AD331" s="497"/>
      <c r="AE331" s="497"/>
      <c r="AF331" s="497"/>
      <c r="AG331" s="497"/>
      <c r="AH331" s="497"/>
      <c r="AI331" s="497"/>
      <c r="AJ331" s="497"/>
      <c r="AK331" s="497"/>
      <c r="AM331" s="120"/>
    </row>
    <row r="332" spans="1:39" ht="9.75" customHeight="1">
      <c r="A332" s="496"/>
      <c r="B332" s="497"/>
      <c r="C332" s="497"/>
      <c r="D332" s="497"/>
      <c r="E332" s="497"/>
      <c r="F332" s="497"/>
      <c r="G332" s="497"/>
      <c r="H332" s="497"/>
      <c r="I332" s="497"/>
      <c r="J332" s="497"/>
      <c r="K332" s="498"/>
      <c r="L332" s="125"/>
      <c r="N332" s="497"/>
      <c r="O332" s="497"/>
      <c r="P332" s="497"/>
      <c r="Q332" s="497"/>
      <c r="R332" s="497"/>
      <c r="S332" s="497"/>
      <c r="T332" s="497"/>
      <c r="U332" s="497"/>
      <c r="V332" s="497"/>
      <c r="W332" s="497"/>
      <c r="Y332" s="126"/>
      <c r="Z332" s="125"/>
      <c r="AB332" s="497"/>
      <c r="AC332" s="497"/>
      <c r="AD332" s="497"/>
      <c r="AE332" s="497"/>
      <c r="AF332" s="497"/>
      <c r="AG332" s="497"/>
      <c r="AH332" s="497"/>
      <c r="AI332" s="497"/>
      <c r="AJ332" s="497"/>
      <c r="AK332" s="497"/>
      <c r="AM332" s="120"/>
    </row>
    <row r="333" spans="1:39" ht="9.75" customHeight="1">
      <c r="A333" s="496"/>
      <c r="B333" s="497"/>
      <c r="C333" s="497"/>
      <c r="D333" s="497"/>
      <c r="E333" s="497"/>
      <c r="F333" s="497"/>
      <c r="G333" s="497"/>
      <c r="H333" s="497"/>
      <c r="I333" s="497"/>
      <c r="J333" s="497"/>
      <c r="K333" s="498"/>
      <c r="L333" s="125"/>
      <c r="N333" s="497"/>
      <c r="O333" s="497"/>
      <c r="P333" s="497"/>
      <c r="Q333" s="497"/>
      <c r="R333" s="497"/>
      <c r="S333" s="497"/>
      <c r="T333" s="497"/>
      <c r="U333" s="497"/>
      <c r="V333" s="497"/>
      <c r="W333" s="497"/>
      <c r="Y333" s="126"/>
      <c r="Z333" s="125"/>
      <c r="AB333" s="497"/>
      <c r="AC333" s="497"/>
      <c r="AD333" s="497"/>
      <c r="AE333" s="497"/>
      <c r="AF333" s="497"/>
      <c r="AG333" s="497"/>
      <c r="AH333" s="497"/>
      <c r="AI333" s="497"/>
      <c r="AJ333" s="497"/>
      <c r="AK333" s="497"/>
      <c r="AM333" s="120"/>
    </row>
    <row r="334" spans="1:39" ht="9.75" customHeight="1">
      <c r="A334" s="496"/>
      <c r="B334" s="497"/>
      <c r="C334" s="497"/>
      <c r="D334" s="497"/>
      <c r="E334" s="497"/>
      <c r="F334" s="497"/>
      <c r="G334" s="497"/>
      <c r="H334" s="497"/>
      <c r="I334" s="497"/>
      <c r="J334" s="497"/>
      <c r="K334" s="498"/>
      <c r="L334" s="125"/>
      <c r="N334" s="497"/>
      <c r="O334" s="497"/>
      <c r="P334" s="497"/>
      <c r="Q334" s="497"/>
      <c r="R334" s="497"/>
      <c r="S334" s="497"/>
      <c r="T334" s="497"/>
      <c r="U334" s="497"/>
      <c r="V334" s="497"/>
      <c r="W334" s="497"/>
      <c r="Y334" s="126"/>
      <c r="Z334" s="125"/>
      <c r="AB334" s="497"/>
      <c r="AC334" s="497"/>
      <c r="AD334" s="497"/>
      <c r="AE334" s="497"/>
      <c r="AF334" s="497"/>
      <c r="AG334" s="497"/>
      <c r="AH334" s="497"/>
      <c r="AI334" s="497"/>
      <c r="AJ334" s="497"/>
      <c r="AK334" s="497"/>
      <c r="AM334" s="120"/>
    </row>
    <row r="335" spans="1:39" ht="9.75" customHeight="1">
      <c r="A335" s="496"/>
      <c r="B335" s="497"/>
      <c r="C335" s="497"/>
      <c r="D335" s="497"/>
      <c r="E335" s="497"/>
      <c r="F335" s="497"/>
      <c r="G335" s="497"/>
      <c r="H335" s="497"/>
      <c r="I335" s="497"/>
      <c r="J335" s="497"/>
      <c r="K335" s="498"/>
      <c r="L335" s="125"/>
      <c r="N335" s="497"/>
      <c r="O335" s="497"/>
      <c r="P335" s="497"/>
      <c r="Q335" s="497"/>
      <c r="R335" s="497"/>
      <c r="S335" s="497"/>
      <c r="T335" s="497"/>
      <c r="U335" s="497"/>
      <c r="V335" s="497"/>
      <c r="W335" s="497"/>
      <c r="Y335" s="126"/>
      <c r="Z335" s="125"/>
      <c r="AB335" s="497"/>
      <c r="AC335" s="497"/>
      <c r="AD335" s="497"/>
      <c r="AE335" s="497"/>
      <c r="AF335" s="497"/>
      <c r="AG335" s="497"/>
      <c r="AH335" s="497"/>
      <c r="AI335" s="497"/>
      <c r="AJ335" s="497"/>
      <c r="AK335" s="497"/>
      <c r="AM335" s="120"/>
    </row>
    <row r="336" spans="1:39" ht="9.75" customHeight="1">
      <c r="A336" s="496"/>
      <c r="B336" s="497"/>
      <c r="C336" s="497"/>
      <c r="D336" s="497"/>
      <c r="E336" s="497"/>
      <c r="F336" s="497"/>
      <c r="G336" s="497"/>
      <c r="H336" s="497"/>
      <c r="I336" s="497"/>
      <c r="J336" s="497"/>
      <c r="K336" s="498"/>
      <c r="L336" s="125"/>
      <c r="N336" s="497"/>
      <c r="O336" s="497"/>
      <c r="P336" s="497"/>
      <c r="Q336" s="497"/>
      <c r="R336" s="497"/>
      <c r="S336" s="497"/>
      <c r="T336" s="497"/>
      <c r="U336" s="497"/>
      <c r="V336" s="497"/>
      <c r="W336" s="497"/>
      <c r="Y336" s="126"/>
      <c r="Z336" s="125"/>
      <c r="AB336" s="497"/>
      <c r="AC336" s="497"/>
      <c r="AD336" s="497"/>
      <c r="AE336" s="497"/>
      <c r="AF336" s="497"/>
      <c r="AG336" s="497"/>
      <c r="AH336" s="497"/>
      <c r="AI336" s="497"/>
      <c r="AJ336" s="497"/>
      <c r="AK336" s="497"/>
      <c r="AM336" s="120"/>
    </row>
    <row r="337" spans="1:63" ht="9.75" customHeight="1">
      <c r="A337" s="496"/>
      <c r="B337" s="497"/>
      <c r="C337" s="497"/>
      <c r="D337" s="497"/>
      <c r="E337" s="497"/>
      <c r="F337" s="497"/>
      <c r="G337" s="497"/>
      <c r="H337" s="497"/>
      <c r="I337" s="497"/>
      <c r="J337" s="497"/>
      <c r="K337" s="498"/>
      <c r="L337" s="125"/>
      <c r="N337" s="497"/>
      <c r="O337" s="497"/>
      <c r="P337" s="497"/>
      <c r="Q337" s="497"/>
      <c r="R337" s="497"/>
      <c r="S337" s="497"/>
      <c r="T337" s="497"/>
      <c r="U337" s="497"/>
      <c r="V337" s="497"/>
      <c r="W337" s="497"/>
      <c r="Y337" s="126"/>
      <c r="Z337" s="125"/>
      <c r="AB337" s="497"/>
      <c r="AC337" s="497"/>
      <c r="AD337" s="497"/>
      <c r="AE337" s="497"/>
      <c r="AF337" s="497"/>
      <c r="AG337" s="497"/>
      <c r="AH337" s="497"/>
      <c r="AI337" s="497"/>
      <c r="AJ337" s="497"/>
      <c r="AK337" s="497"/>
      <c r="AM337" s="120"/>
    </row>
    <row r="338" spans="1:63" ht="9.75" customHeight="1">
      <c r="A338" s="496"/>
      <c r="B338" s="497"/>
      <c r="C338" s="497"/>
      <c r="D338" s="497"/>
      <c r="E338" s="497"/>
      <c r="F338" s="497"/>
      <c r="G338" s="497"/>
      <c r="H338" s="497"/>
      <c r="I338" s="497"/>
      <c r="J338" s="497"/>
      <c r="K338" s="498"/>
      <c r="L338" s="125"/>
      <c r="N338" s="497"/>
      <c r="O338" s="497"/>
      <c r="P338" s="497"/>
      <c r="Q338" s="497"/>
      <c r="R338" s="497"/>
      <c r="S338" s="497"/>
      <c r="T338" s="497"/>
      <c r="U338" s="497"/>
      <c r="V338" s="497"/>
      <c r="W338" s="497"/>
      <c r="Y338" s="126"/>
      <c r="Z338" s="125"/>
      <c r="AB338" s="497"/>
      <c r="AC338" s="497"/>
      <c r="AD338" s="497"/>
      <c r="AE338" s="497"/>
      <c r="AF338" s="497"/>
      <c r="AG338" s="497"/>
      <c r="AH338" s="497"/>
      <c r="AI338" s="497"/>
      <c r="AJ338" s="497"/>
      <c r="AK338" s="497"/>
      <c r="AM338" s="120"/>
    </row>
    <row r="339" spans="1:63" ht="9.75" customHeight="1">
      <c r="A339" s="496"/>
      <c r="B339" s="497"/>
      <c r="C339" s="497"/>
      <c r="D339" s="497"/>
      <c r="E339" s="497"/>
      <c r="F339" s="497"/>
      <c r="G339" s="497"/>
      <c r="H339" s="497"/>
      <c r="I339" s="497"/>
      <c r="J339" s="497"/>
      <c r="K339" s="498"/>
      <c r="L339" s="125"/>
      <c r="N339" s="497"/>
      <c r="O339" s="497"/>
      <c r="P339" s="497"/>
      <c r="Q339" s="497"/>
      <c r="R339" s="497"/>
      <c r="S339" s="497"/>
      <c r="T339" s="497"/>
      <c r="U339" s="497"/>
      <c r="V339" s="497"/>
      <c r="W339" s="497"/>
      <c r="Y339" s="126"/>
      <c r="Z339" s="125"/>
      <c r="AB339" s="497"/>
      <c r="AC339" s="497"/>
      <c r="AD339" s="497"/>
      <c r="AE339" s="497"/>
      <c r="AF339" s="497"/>
      <c r="AG339" s="497"/>
      <c r="AH339" s="497"/>
      <c r="AI339" s="497"/>
      <c r="AJ339" s="497"/>
      <c r="AK339" s="497"/>
      <c r="AM339" s="120"/>
    </row>
    <row r="340" spans="1:63" ht="9.75" customHeight="1">
      <c r="A340" s="496"/>
      <c r="B340" s="497"/>
      <c r="C340" s="497"/>
      <c r="D340" s="497"/>
      <c r="E340" s="497"/>
      <c r="F340" s="497"/>
      <c r="G340" s="497"/>
      <c r="H340" s="497"/>
      <c r="I340" s="497"/>
      <c r="J340" s="497"/>
      <c r="K340" s="498"/>
      <c r="L340" s="125"/>
      <c r="N340" s="497"/>
      <c r="O340" s="497"/>
      <c r="P340" s="497"/>
      <c r="Q340" s="497"/>
      <c r="R340" s="497"/>
      <c r="S340" s="497"/>
      <c r="T340" s="497"/>
      <c r="U340" s="497"/>
      <c r="V340" s="497"/>
      <c r="W340" s="497"/>
      <c r="Y340" s="126"/>
      <c r="Z340" s="125"/>
      <c r="AB340" s="497"/>
      <c r="AC340" s="497"/>
      <c r="AD340" s="497"/>
      <c r="AE340" s="497"/>
      <c r="AF340" s="497"/>
      <c r="AG340" s="497"/>
      <c r="AH340" s="497"/>
      <c r="AI340" s="497"/>
      <c r="AJ340" s="497"/>
      <c r="AK340" s="497"/>
      <c r="AM340" s="120"/>
    </row>
    <row r="341" spans="1:63" s="9" customFormat="1" ht="9.75" customHeight="1" thickBot="1">
      <c r="A341" s="502"/>
      <c r="B341" s="503"/>
      <c r="C341" s="503"/>
      <c r="D341" s="503"/>
      <c r="E341" s="503"/>
      <c r="F341" s="503"/>
      <c r="G341" s="503"/>
      <c r="H341" s="503"/>
      <c r="I341" s="503"/>
      <c r="J341" s="503"/>
      <c r="K341" s="504"/>
      <c r="L341" s="127"/>
      <c r="M341" s="128"/>
      <c r="N341" s="128"/>
      <c r="O341" s="128"/>
      <c r="P341" s="128"/>
      <c r="Q341" s="128"/>
      <c r="R341" s="128"/>
      <c r="S341" s="128"/>
      <c r="T341" s="128"/>
      <c r="U341" s="128"/>
      <c r="V341" s="128"/>
      <c r="W341" s="128"/>
      <c r="X341" s="128"/>
      <c r="Y341" s="129"/>
      <c r="Z341" s="127"/>
      <c r="AA341" s="128"/>
      <c r="AB341" s="128"/>
      <c r="AC341" s="128"/>
      <c r="AD341" s="128"/>
      <c r="AE341" s="128"/>
      <c r="AF341" s="128"/>
      <c r="AG341" s="128"/>
      <c r="AH341" s="128"/>
      <c r="AI341" s="128"/>
      <c r="AJ341" s="128"/>
      <c r="AK341" s="128"/>
      <c r="AL341" s="128"/>
      <c r="AM341" s="130"/>
    </row>
    <row r="342" spans="1:63" ht="19.5" thickBot="1">
      <c r="A342" s="131" t="s">
        <v>76</v>
      </c>
      <c r="B342" s="132"/>
      <c r="C342" s="132"/>
      <c r="D342" s="133"/>
      <c r="E342" s="489"/>
      <c r="F342" s="490"/>
      <c r="G342" s="490"/>
      <c r="H342" s="490"/>
      <c r="I342" s="490"/>
      <c r="J342" s="490"/>
      <c r="K342" s="490"/>
      <c r="L342" s="490"/>
      <c r="M342" s="490"/>
      <c r="N342" s="490"/>
      <c r="O342" s="490"/>
      <c r="P342" s="490"/>
      <c r="Q342" s="490"/>
      <c r="R342" s="490"/>
      <c r="S342" s="490"/>
      <c r="T342" s="490"/>
      <c r="U342" s="490"/>
      <c r="V342" s="490"/>
      <c r="W342" s="490"/>
      <c r="X342" s="490"/>
      <c r="Y342" s="490"/>
      <c r="Z342" s="490"/>
      <c r="AA342" s="490"/>
      <c r="AB342" s="490"/>
      <c r="AC342" s="490"/>
      <c r="AD342" s="490"/>
      <c r="AE342" s="490"/>
      <c r="AF342" s="490"/>
      <c r="AG342" s="490"/>
      <c r="AH342" s="490"/>
      <c r="AI342" s="490"/>
      <c r="AJ342" s="490"/>
      <c r="AK342" s="490"/>
      <c r="AL342" s="490"/>
      <c r="AM342" s="491"/>
    </row>
    <row r="343" spans="1:63" ht="18.75" customHeight="1">
      <c r="A343" s="492" t="s">
        <v>77</v>
      </c>
      <c r="B343" s="492"/>
      <c r="C343" s="492"/>
      <c r="D343" s="492"/>
      <c r="E343" s="492"/>
      <c r="F343" s="492"/>
      <c r="G343" s="492"/>
      <c r="H343" s="492"/>
      <c r="I343" s="492"/>
      <c r="J343" s="492"/>
      <c r="K343" s="492"/>
      <c r="L343" s="492"/>
      <c r="M343" s="492"/>
      <c r="N343" s="492"/>
      <c r="O343" s="492"/>
      <c r="P343" s="492"/>
      <c r="Q343" s="492"/>
      <c r="R343" s="492"/>
      <c r="S343" s="492"/>
      <c r="T343" s="492"/>
      <c r="U343" s="492"/>
      <c r="V343" s="492"/>
      <c r="W343" s="492"/>
      <c r="X343" s="492"/>
      <c r="Y343" s="492"/>
      <c r="Z343" s="492"/>
      <c r="AA343" s="492"/>
      <c r="AB343" s="492"/>
      <c r="AC343" s="492"/>
      <c r="AD343" s="492"/>
      <c r="AE343" s="492"/>
      <c r="AF343" s="492"/>
      <c r="AG343" s="492"/>
      <c r="AH343" s="492"/>
      <c r="AI343" s="492"/>
      <c r="AJ343" s="492"/>
      <c r="AK343" s="492"/>
      <c r="AL343" s="492"/>
    </row>
    <row r="345" spans="1:63" ht="28.5" customHeight="1">
      <c r="A345" s="595" t="s">
        <v>50</v>
      </c>
      <c r="B345" s="595"/>
      <c r="C345" s="595"/>
      <c r="D345" s="595"/>
      <c r="E345" s="595"/>
      <c r="F345" s="595"/>
      <c r="G345" s="595"/>
      <c r="H345" s="595"/>
      <c r="I345" s="595"/>
      <c r="J345" s="595"/>
      <c r="K345" s="595"/>
      <c r="L345" s="595"/>
      <c r="M345" s="595"/>
      <c r="N345" s="595"/>
      <c r="O345" s="595"/>
      <c r="P345" s="595"/>
      <c r="Q345" s="595"/>
      <c r="R345" s="595"/>
      <c r="S345" s="595"/>
      <c r="T345" s="595"/>
      <c r="U345" s="595"/>
      <c r="V345" s="595"/>
      <c r="W345" s="595"/>
      <c r="X345" s="595"/>
      <c r="Y345" s="595"/>
      <c r="Z345" s="595"/>
      <c r="AA345" s="595"/>
      <c r="AB345" s="595"/>
      <c r="AC345" s="595"/>
      <c r="AD345" s="595"/>
      <c r="AE345" s="595"/>
      <c r="AF345" s="595"/>
      <c r="AG345" s="595"/>
      <c r="AH345" s="595"/>
      <c r="AI345" s="595"/>
      <c r="AJ345" s="595"/>
      <c r="AK345" s="595"/>
      <c r="AL345" s="595"/>
      <c r="AM345" s="595"/>
    </row>
    <row r="346" spans="1:63" ht="14.25" customHeight="1">
      <c r="AG346" s="1" t="s">
        <v>51</v>
      </c>
      <c r="AH346" s="103"/>
      <c r="AI346" s="103" t="str">
        <f>AI70</f>
        <v>A10001-A1</v>
      </c>
      <c r="AJ346" s="103"/>
      <c r="AK346" s="103"/>
    </row>
    <row r="347" spans="1:63" s="9" customForma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D347" s="1"/>
      <c r="AF347" s="1" t="s">
        <v>52</v>
      </c>
      <c r="AG347" s="11"/>
      <c r="AH347" s="11"/>
      <c r="AI347" s="554">
        <f>AI71</f>
        <v>45765</v>
      </c>
      <c r="AJ347" s="554"/>
      <c r="AK347" s="554"/>
      <c r="AL347" s="554"/>
      <c r="AM347" s="554"/>
    </row>
    <row r="348" spans="1:63" s="9" customFormat="1" ht="19.5" thickBot="1">
      <c r="A348" s="555">
        <f>A279</f>
        <v>0</v>
      </c>
      <c r="B348" s="555"/>
      <c r="C348" s="555"/>
      <c r="D348" s="555"/>
      <c r="E348" s="555"/>
      <c r="F348" s="555"/>
      <c r="G348" s="555"/>
      <c r="H348" s="555"/>
      <c r="I348" s="555"/>
      <c r="J348" s="555"/>
      <c r="K348" s="555"/>
      <c r="L348" s="27" t="s">
        <v>395</v>
      </c>
      <c r="M348" s="27"/>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1:63" s="9" customFormat="1" ht="18.75" customHeight="1">
      <c r="A349" s="1"/>
      <c r="B349" s="1"/>
      <c r="C349" s="1"/>
      <c r="D349" s="1"/>
      <c r="E349" s="1"/>
      <c r="F349" s="1"/>
      <c r="G349" s="1"/>
      <c r="H349" s="1"/>
      <c r="I349" s="1"/>
      <c r="J349" s="1"/>
      <c r="K349" s="1"/>
      <c r="L349" s="1"/>
      <c r="M349" s="1"/>
      <c r="N349" s="1"/>
      <c r="O349" s="1"/>
      <c r="P349" s="1"/>
      <c r="Q349" s="1"/>
      <c r="R349" s="1"/>
      <c r="S349" s="1"/>
      <c r="T349" s="1"/>
      <c r="U349" s="1"/>
      <c r="V349" s="1" t="s">
        <v>279</v>
      </c>
      <c r="Z349" s="1"/>
      <c r="AA349" s="1"/>
      <c r="AB349" s="1"/>
      <c r="AC349" s="1"/>
      <c r="AD349" s="1"/>
      <c r="AE349" s="1"/>
      <c r="AF349" s="1"/>
      <c r="AG349" s="1"/>
      <c r="AH349" s="1"/>
      <c r="AI349" s="1"/>
      <c r="AJ349" s="1"/>
      <c r="AK349" s="1"/>
      <c r="AL349" s="10"/>
      <c r="AR349" s="1"/>
      <c r="AS349" s="1"/>
      <c r="AT349" s="1"/>
      <c r="AU349" s="1"/>
      <c r="AV349" s="1"/>
      <c r="AW349" s="1"/>
      <c r="AX349" s="1"/>
      <c r="AY349" s="1"/>
      <c r="AZ349" s="1"/>
      <c r="BA349" s="1"/>
      <c r="BB349" s="1"/>
      <c r="BC349" s="1"/>
      <c r="BD349" s="1"/>
      <c r="BE349" s="1"/>
      <c r="BF349" s="1"/>
      <c r="BG349" s="1"/>
      <c r="BH349" s="1"/>
      <c r="BI349" s="1"/>
      <c r="BJ349" s="1"/>
      <c r="BK349" s="1"/>
    </row>
    <row r="350" spans="1:63" ht="15" customHeight="1">
      <c r="A350" s="1" t="s">
        <v>206</v>
      </c>
      <c r="G350" s="563">
        <f>G281</f>
        <v>45765</v>
      </c>
      <c r="H350" s="563"/>
      <c r="I350" s="563"/>
      <c r="J350" s="563"/>
      <c r="K350" s="563"/>
      <c r="L350" s="563"/>
      <c r="M350" s="563"/>
      <c r="N350" s="28"/>
      <c r="V350" s="1" t="s">
        <v>280</v>
      </c>
      <c r="AL350" s="10"/>
    </row>
    <row r="351" spans="1:63" ht="15" customHeight="1">
      <c r="A351" s="1" t="s">
        <v>53</v>
      </c>
      <c r="G351" s="137" t="str">
        <f>G282</f>
        <v>2025年5月1日～2025年5月1日</v>
      </c>
      <c r="H351" s="137"/>
      <c r="I351" s="137"/>
      <c r="J351" s="137"/>
      <c r="K351" s="137"/>
      <c r="L351" s="137"/>
      <c r="N351" s="114"/>
      <c r="O351" s="114"/>
      <c r="P351" s="114"/>
      <c r="Q351" s="114"/>
      <c r="R351" s="114"/>
      <c r="S351" s="114"/>
      <c r="T351" s="114"/>
      <c r="U351" s="114"/>
      <c r="V351" s="1" t="s">
        <v>281</v>
      </c>
      <c r="AL351" s="10"/>
    </row>
    <row r="352" spans="1:63" s="9" customFormat="1" ht="15" customHeight="1">
      <c r="A352" s="1" t="s">
        <v>54</v>
      </c>
      <c r="B352" s="1"/>
      <c r="C352" s="1"/>
      <c r="D352" s="1"/>
      <c r="E352" s="1"/>
      <c r="F352" s="1"/>
      <c r="G352" s="1" t="str">
        <f>G283</f>
        <v>持ち込み</v>
      </c>
      <c r="H352" s="1"/>
      <c r="I352" s="1"/>
      <c r="J352" s="1"/>
      <c r="K352" s="1"/>
      <c r="L352" s="1"/>
      <c r="M352" s="1"/>
      <c r="N352" s="1"/>
      <c r="O352" s="1"/>
      <c r="P352" s="1"/>
      <c r="Q352" s="1"/>
      <c r="R352" s="1"/>
      <c r="S352" s="1"/>
      <c r="T352" s="1"/>
      <c r="U352" s="1"/>
      <c r="V352" s="1" t="s">
        <v>396</v>
      </c>
      <c r="Y352" s="1"/>
      <c r="Z352" s="1"/>
      <c r="AA352" s="1"/>
      <c r="AB352" s="1"/>
      <c r="AC352" s="1"/>
      <c r="AD352" s="1"/>
      <c r="AE352" s="1"/>
      <c r="AF352" s="1"/>
      <c r="AG352" s="1"/>
      <c r="AH352" s="1"/>
      <c r="AI352" s="1"/>
      <c r="AJ352" s="1"/>
      <c r="AK352" s="1"/>
      <c r="AL352" s="10"/>
      <c r="AR352" s="1"/>
      <c r="AS352" s="1"/>
      <c r="AT352" s="1"/>
      <c r="AU352" s="1"/>
      <c r="AV352" s="1"/>
      <c r="AW352" s="1"/>
      <c r="AX352" s="1"/>
      <c r="AY352" s="1"/>
      <c r="AZ352" s="1"/>
      <c r="BA352" s="1"/>
      <c r="BB352" s="1"/>
      <c r="BC352" s="1"/>
      <c r="BD352" s="1"/>
      <c r="BE352" s="1"/>
      <c r="BF352" s="1"/>
      <c r="BG352" s="1"/>
      <c r="BH352" s="1"/>
      <c r="BI352" s="1"/>
      <c r="BJ352" s="1"/>
      <c r="BK352" s="1"/>
    </row>
    <row r="353" spans="1:63" ht="15" customHeight="1">
      <c r="A353" s="1" t="s">
        <v>55</v>
      </c>
      <c r="G353" s="481">
        <f>G215</f>
        <v>0</v>
      </c>
      <c r="H353" s="481"/>
      <c r="I353" s="481"/>
      <c r="J353" s="481"/>
      <c r="K353" s="481"/>
      <c r="L353" s="481"/>
      <c r="M353" s="481"/>
      <c r="V353" s="1" t="s">
        <v>56</v>
      </c>
      <c r="AA353" s="173" t="s">
        <v>282</v>
      </c>
      <c r="AB353" s="100"/>
      <c r="AC353" s="100"/>
      <c r="AD353" s="100"/>
      <c r="AE353" s="100"/>
      <c r="AF353" s="100"/>
      <c r="AG353" s="100"/>
      <c r="AH353" s="100"/>
      <c r="AI353" s="100"/>
      <c r="AJ353" s="100"/>
      <c r="AK353" s="100"/>
      <c r="AL353" s="101"/>
      <c r="AM353" s="100"/>
      <c r="AN353" s="100"/>
    </row>
    <row r="354" spans="1:63" ht="15" customHeight="1">
      <c r="A354" s="481" t="s">
        <v>287</v>
      </c>
      <c r="B354" s="481"/>
      <c r="C354" s="481"/>
      <c r="D354" s="481"/>
      <c r="E354" s="481"/>
      <c r="F354" s="481"/>
      <c r="G354" s="564">
        <f>注文フォーム!K33</f>
        <v>0</v>
      </c>
      <c r="H354" s="565"/>
      <c r="I354" s="565"/>
      <c r="J354" s="565"/>
      <c r="K354" s="565"/>
      <c r="L354" s="565"/>
      <c r="M354" s="565"/>
      <c r="N354" s="565"/>
      <c r="O354" s="565"/>
      <c r="P354" s="565"/>
      <c r="Q354" s="565"/>
      <c r="R354" s="134"/>
      <c r="V354" s="1" t="s">
        <v>57</v>
      </c>
      <c r="AA354" s="1" t="s">
        <v>397</v>
      </c>
      <c r="AB354" s="29"/>
      <c r="AL354" s="10"/>
    </row>
    <row r="355" spans="1:63" s="9" customFormat="1" ht="15" customHeight="1">
      <c r="A355" s="1"/>
      <c r="B355" s="1"/>
      <c r="C355" s="1"/>
      <c r="D355" s="1"/>
      <c r="E355" s="1"/>
      <c r="F355" s="1"/>
      <c r="G355" s="565"/>
      <c r="H355" s="565"/>
      <c r="I355" s="565"/>
      <c r="J355" s="565"/>
      <c r="K355" s="565"/>
      <c r="L355" s="565"/>
      <c r="M355" s="565"/>
      <c r="N355" s="565"/>
      <c r="O355" s="565"/>
      <c r="P355" s="565"/>
      <c r="Q355" s="565"/>
      <c r="R355" s="134"/>
      <c r="S355" s="1"/>
      <c r="T355" s="1"/>
      <c r="U355" s="1"/>
      <c r="V355" s="10"/>
      <c r="W355" s="1"/>
      <c r="X355" s="1"/>
      <c r="Y355" s="1"/>
      <c r="Z355" s="1"/>
      <c r="AA355" s="1"/>
      <c r="AB355" s="1"/>
      <c r="AC355" s="1"/>
      <c r="AD355" s="1"/>
      <c r="AE355" s="1"/>
      <c r="AF355" s="1"/>
      <c r="AG355" s="1"/>
      <c r="AH355" s="1"/>
      <c r="AI355" s="1"/>
      <c r="AJ355" s="1"/>
      <c r="AK355" s="1"/>
      <c r="AL355" s="10"/>
      <c r="AR355" s="1"/>
      <c r="AS355" s="1"/>
      <c r="AT355" s="1"/>
      <c r="AU355" s="1"/>
      <c r="AV355" s="1"/>
      <c r="AW355" s="1"/>
      <c r="AX355" s="1"/>
      <c r="AY355" s="1"/>
      <c r="AZ355" s="1"/>
      <c r="BA355" s="1"/>
      <c r="BB355" s="1"/>
      <c r="BC355" s="1"/>
      <c r="BD355" s="1"/>
      <c r="BE355" s="1"/>
      <c r="BF355" s="1"/>
      <c r="BG355" s="1"/>
      <c r="BH355" s="1"/>
      <c r="BI355" s="1"/>
      <c r="BJ355" s="1"/>
      <c r="BK355" s="1"/>
    </row>
    <row r="356" spans="1:63" s="9" customFormat="1" ht="12" customHeight="1">
      <c r="A356" s="1"/>
      <c r="B356" s="1"/>
      <c r="C356" s="1"/>
      <c r="D356" s="1"/>
      <c r="E356" s="1"/>
      <c r="F356" s="1"/>
      <c r="G356" s="1"/>
      <c r="H356" s="1"/>
      <c r="I356" s="1"/>
      <c r="J356" s="1"/>
      <c r="K356" s="1"/>
      <c r="L356" s="1"/>
      <c r="M356" s="1"/>
      <c r="N356" s="1"/>
      <c r="O356" s="1"/>
      <c r="P356" s="1"/>
      <c r="Q356" s="1"/>
      <c r="R356" s="1"/>
      <c r="S356" s="1"/>
      <c r="T356" s="1"/>
      <c r="U356" s="1"/>
      <c r="V356" s="10"/>
      <c r="W356" s="1"/>
      <c r="X356" s="1"/>
      <c r="Y356" s="1"/>
      <c r="Z356" s="1"/>
      <c r="AA356" s="1"/>
      <c r="AB356" s="1"/>
      <c r="AC356" s="1"/>
      <c r="AD356" s="1"/>
      <c r="AE356" s="1"/>
      <c r="AF356" s="1"/>
      <c r="AG356" s="1"/>
      <c r="AH356" s="1"/>
      <c r="AI356" s="1"/>
      <c r="AJ356" s="1"/>
      <c r="AK356" s="1"/>
      <c r="AL356" s="10"/>
      <c r="AR356" s="1"/>
      <c r="AS356" s="1"/>
      <c r="AT356" s="1"/>
      <c r="AU356" s="1"/>
      <c r="AV356" s="1"/>
      <c r="AW356" s="1"/>
      <c r="AX356" s="1"/>
      <c r="AY356" s="1"/>
      <c r="AZ356" s="1"/>
      <c r="BA356" s="1"/>
      <c r="BB356" s="1"/>
      <c r="BC356" s="1"/>
      <c r="BD356" s="1"/>
      <c r="BE356" s="1"/>
      <c r="BF356" s="1"/>
      <c r="BG356" s="1"/>
      <c r="BH356" s="1"/>
      <c r="BI356" s="1"/>
      <c r="BJ356" s="1"/>
      <c r="BK356" s="1"/>
    </row>
    <row r="357" spans="1:63">
      <c r="A357" s="1" t="s">
        <v>58</v>
      </c>
      <c r="G357" s="556">
        <f>注文フォーム!J52</f>
        <v>0</v>
      </c>
      <c r="H357" s="556"/>
      <c r="I357" s="556"/>
      <c r="J357" s="556"/>
      <c r="K357" s="556"/>
      <c r="L357" s="556"/>
      <c r="M357" s="556"/>
      <c r="N357" s="556"/>
      <c r="O357" s="556"/>
      <c r="P357" s="556"/>
      <c r="Q357" s="556"/>
      <c r="R357" s="556"/>
      <c r="S357" s="556"/>
      <c r="T357" s="556"/>
      <c r="U357" s="556"/>
      <c r="V357" s="556"/>
      <c r="W357" s="556"/>
      <c r="X357" s="556"/>
      <c r="Y357" s="556"/>
      <c r="Z357" s="556"/>
      <c r="AA357" s="556"/>
      <c r="AB357" s="556"/>
      <c r="AC357" s="556"/>
      <c r="AD357" s="556"/>
      <c r="AE357" s="556"/>
      <c r="AF357" s="556"/>
      <c r="AG357" s="556"/>
      <c r="AH357" s="556"/>
      <c r="AI357" s="556"/>
      <c r="AJ357" s="556"/>
      <c r="AK357" s="556"/>
      <c r="AL357" s="556"/>
    </row>
    <row r="358" spans="1:63" ht="10.5" customHeight="1">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row>
    <row r="359" spans="1:63" s="11" customFormat="1">
      <c r="A359" s="481" t="s">
        <v>374</v>
      </c>
      <c r="B359" s="481"/>
      <c r="C359" s="481"/>
      <c r="D359" s="481"/>
      <c r="E359" s="481"/>
      <c r="F359" s="481"/>
      <c r="G359" s="481"/>
      <c r="H359" s="481"/>
      <c r="I359" s="481"/>
      <c r="J359" s="481"/>
      <c r="K359" s="481"/>
      <c r="L359" s="481"/>
      <c r="M359" s="481"/>
      <c r="N359" s="481"/>
      <c r="O359" s="481"/>
      <c r="P359" s="481"/>
      <c r="Q359" s="481"/>
      <c r="R359" s="481"/>
      <c r="S359" s="481"/>
      <c r="T359" s="481"/>
      <c r="U359" s="481"/>
      <c r="V359" s="481"/>
      <c r="W359" s="481"/>
      <c r="X359" s="481"/>
      <c r="Y359" s="481"/>
      <c r="Z359" s="481"/>
      <c r="AA359" s="481"/>
      <c r="AB359" s="481"/>
      <c r="AC359" s="481"/>
      <c r="AD359" s="481"/>
      <c r="AE359" s="481"/>
      <c r="AF359" s="481"/>
      <c r="AG359" s="481"/>
      <c r="AH359" s="481"/>
      <c r="AI359" s="481"/>
      <c r="AJ359" s="481"/>
      <c r="AK359" s="481"/>
      <c r="AL359" s="481"/>
    </row>
    <row r="360" spans="1:63" s="11" customFormat="1" ht="19.5" thickBot="1">
      <c r="A360" s="481" t="s">
        <v>312</v>
      </c>
      <c r="B360" s="481"/>
      <c r="C360" s="481"/>
      <c r="D360" s="481"/>
      <c r="E360" s="481"/>
      <c r="F360" s="481"/>
      <c r="G360" s="481"/>
      <c r="H360" s="481"/>
      <c r="I360" s="481"/>
      <c r="J360" s="481"/>
      <c r="K360" s="481"/>
      <c r="L360" s="481"/>
      <c r="M360" s="481"/>
      <c r="N360" s="481"/>
      <c r="O360" s="481"/>
      <c r="P360" s="481"/>
      <c r="Q360" s="481"/>
      <c r="R360" s="481"/>
      <c r="S360" s="481"/>
      <c r="T360" s="481"/>
      <c r="U360" s="481"/>
      <c r="V360" s="481"/>
      <c r="W360" s="481"/>
      <c r="X360" s="481"/>
      <c r="Y360" s="481"/>
      <c r="Z360" s="481"/>
      <c r="AA360" s="481"/>
      <c r="AB360" s="481"/>
      <c r="AC360" s="481"/>
      <c r="AD360" s="481"/>
      <c r="AE360" s="481"/>
      <c r="AF360" s="481"/>
      <c r="AG360" s="481"/>
      <c r="AH360" s="481"/>
      <c r="AI360" s="481"/>
      <c r="AJ360" s="481"/>
      <c r="AK360" s="481"/>
      <c r="AL360" s="481"/>
      <c r="AM360" s="109"/>
    </row>
    <row r="361" spans="1:63" s="11" customFormat="1">
      <c r="A361" s="526" t="s">
        <v>59</v>
      </c>
      <c r="B361" s="527"/>
      <c r="C361" s="527"/>
      <c r="D361" s="527"/>
      <c r="E361" s="527"/>
      <c r="F361" s="527"/>
      <c r="G361" s="527"/>
      <c r="H361" s="527"/>
      <c r="I361" s="528"/>
      <c r="J361" s="557">
        <f>注文フォーム!D70</f>
        <v>0</v>
      </c>
      <c r="K361" s="558"/>
      <c r="L361" s="558"/>
      <c r="M361" s="558"/>
      <c r="N361" s="558"/>
      <c r="O361" s="558"/>
      <c r="P361" s="558"/>
      <c r="Q361" s="558"/>
      <c r="R361" s="558"/>
      <c r="S361" s="558"/>
      <c r="T361" s="558"/>
      <c r="U361" s="558"/>
      <c r="V361" s="558"/>
      <c r="W361" s="558"/>
      <c r="X361" s="558"/>
      <c r="Y361" s="558"/>
      <c r="Z361" s="558"/>
      <c r="AA361" s="558"/>
      <c r="AB361" s="558"/>
      <c r="AC361" s="558"/>
      <c r="AD361" s="558"/>
      <c r="AE361" s="558"/>
      <c r="AF361" s="558"/>
      <c r="AG361" s="558"/>
      <c r="AH361" s="558"/>
      <c r="AI361" s="558"/>
      <c r="AJ361" s="558"/>
      <c r="AK361" s="558"/>
      <c r="AL361" s="558"/>
      <c r="AM361" s="559"/>
    </row>
    <row r="362" spans="1:63" s="11" customFormat="1">
      <c r="A362" s="514" t="s">
        <v>60</v>
      </c>
      <c r="B362" s="515"/>
      <c r="C362" s="515"/>
      <c r="D362" s="515"/>
      <c r="E362" s="515"/>
      <c r="F362" s="515"/>
      <c r="G362" s="515"/>
      <c r="H362" s="515"/>
      <c r="I362" s="516"/>
      <c r="J362" s="560">
        <f>注文フォーム!Z70</f>
        <v>0</v>
      </c>
      <c r="K362" s="561"/>
      <c r="L362" s="561"/>
      <c r="M362" s="561"/>
      <c r="N362" s="561"/>
      <c r="O362" s="561"/>
      <c r="P362" s="561"/>
      <c r="Q362" s="561"/>
      <c r="R362" s="561"/>
      <c r="S362" s="561"/>
      <c r="T362" s="561"/>
      <c r="U362" s="561"/>
      <c r="V362" s="561"/>
      <c r="W362" s="561"/>
      <c r="X362" s="561"/>
      <c r="Y362" s="561"/>
      <c r="Z362" s="561"/>
      <c r="AA362" s="561"/>
      <c r="AB362" s="561"/>
      <c r="AC362" s="561"/>
      <c r="AD362" s="561"/>
      <c r="AE362" s="561"/>
      <c r="AF362" s="561"/>
      <c r="AG362" s="561"/>
      <c r="AH362" s="561"/>
      <c r="AI362" s="561"/>
      <c r="AJ362" s="561"/>
      <c r="AK362" s="561"/>
      <c r="AL362" s="561"/>
      <c r="AM362" s="562"/>
    </row>
    <row r="363" spans="1:63" s="11" customFormat="1">
      <c r="A363" s="514" t="s">
        <v>61</v>
      </c>
      <c r="B363" s="515"/>
      <c r="C363" s="515"/>
      <c r="D363" s="515"/>
      <c r="E363" s="515"/>
      <c r="F363" s="515"/>
      <c r="G363" s="515"/>
      <c r="H363" s="515"/>
      <c r="I363" s="516"/>
      <c r="J363" s="517">
        <f>注文フォーム!R70</f>
        <v>0</v>
      </c>
      <c r="K363" s="518"/>
      <c r="L363" s="518"/>
      <c r="M363" s="518"/>
      <c r="N363" s="518"/>
      <c r="O363" s="518"/>
      <c r="P363" s="518"/>
      <c r="Q363" s="518"/>
      <c r="R363" s="518"/>
      <c r="S363" s="518"/>
      <c r="T363" s="518"/>
      <c r="U363" s="518"/>
      <c r="V363" s="518"/>
      <c r="W363" s="518"/>
      <c r="X363" s="518"/>
      <c r="Y363" s="518"/>
      <c r="Z363" s="518"/>
      <c r="AA363" s="518"/>
      <c r="AB363" s="518"/>
      <c r="AC363" s="518"/>
      <c r="AD363" s="518"/>
      <c r="AE363" s="518"/>
      <c r="AF363" s="518"/>
      <c r="AG363" s="518"/>
      <c r="AH363" s="518"/>
      <c r="AI363" s="518"/>
      <c r="AJ363" s="518"/>
      <c r="AK363" s="518"/>
      <c r="AL363" s="518"/>
      <c r="AM363" s="519"/>
    </row>
    <row r="364" spans="1:63" s="11" customFormat="1" ht="19.5" thickBot="1">
      <c r="A364" s="520" t="s">
        <v>62</v>
      </c>
      <c r="B364" s="521"/>
      <c r="C364" s="521"/>
      <c r="D364" s="521"/>
      <c r="E364" s="521"/>
      <c r="F364" s="521"/>
      <c r="G364" s="521"/>
      <c r="H364" s="521"/>
      <c r="I364" s="522"/>
      <c r="J364" s="523" t="s">
        <v>63</v>
      </c>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5"/>
    </row>
    <row r="365" spans="1:63" s="11" customFormat="1" ht="19.5" thickBot="1">
      <c r="A365" s="12"/>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4"/>
    </row>
    <row r="366" spans="1:63">
      <c r="A366" s="526" t="s">
        <v>64</v>
      </c>
      <c r="B366" s="527"/>
      <c r="C366" s="527"/>
      <c r="D366" s="527"/>
      <c r="E366" s="527"/>
      <c r="F366" s="527"/>
      <c r="G366" s="527"/>
      <c r="H366" s="527"/>
      <c r="I366" s="527"/>
      <c r="J366" s="527"/>
      <c r="K366" s="527"/>
      <c r="L366" s="527"/>
      <c r="M366" s="527"/>
      <c r="N366" s="527"/>
      <c r="O366" s="527"/>
      <c r="P366" s="527"/>
      <c r="Q366" s="527"/>
      <c r="R366" s="527"/>
      <c r="S366" s="527"/>
      <c r="T366" s="527"/>
      <c r="U366" s="527"/>
      <c r="V366" s="527"/>
      <c r="W366" s="527"/>
      <c r="X366" s="527"/>
      <c r="Y366" s="527"/>
      <c r="Z366" s="527"/>
      <c r="AA366" s="527"/>
      <c r="AB366" s="527"/>
      <c r="AC366" s="527"/>
      <c r="AD366" s="527"/>
      <c r="AE366" s="528"/>
      <c r="AF366" s="529" t="s">
        <v>65</v>
      </c>
      <c r="AG366" s="530"/>
      <c r="AH366" s="530"/>
      <c r="AI366" s="530"/>
      <c r="AJ366" s="530"/>
      <c r="AK366" s="530"/>
      <c r="AL366" s="530"/>
      <c r="AM366" s="531"/>
    </row>
    <row r="367" spans="1:63">
      <c r="A367" s="514" t="s">
        <v>66</v>
      </c>
      <c r="B367" s="535"/>
      <c r="C367" s="536" t="s">
        <v>67</v>
      </c>
      <c r="D367" s="515"/>
      <c r="E367" s="535"/>
      <c r="F367" s="536" t="s">
        <v>68</v>
      </c>
      <c r="G367" s="515"/>
      <c r="H367" s="515"/>
      <c r="I367" s="515"/>
      <c r="J367" s="515"/>
      <c r="K367" s="535"/>
      <c r="L367" s="536" t="s">
        <v>69</v>
      </c>
      <c r="M367" s="515"/>
      <c r="N367" s="515"/>
      <c r="O367" s="515"/>
      <c r="P367" s="515"/>
      <c r="Q367" s="535"/>
      <c r="R367" s="536" t="s">
        <v>70</v>
      </c>
      <c r="S367" s="515"/>
      <c r="T367" s="515"/>
      <c r="U367" s="515"/>
      <c r="V367" s="515"/>
      <c r="W367" s="515"/>
      <c r="X367" s="515"/>
      <c r="Y367" s="515"/>
      <c r="Z367" s="515"/>
      <c r="AA367" s="515"/>
      <c r="AB367" s="515"/>
      <c r="AC367" s="515"/>
      <c r="AD367" s="515"/>
      <c r="AE367" s="516"/>
      <c r="AF367" s="532"/>
      <c r="AG367" s="533"/>
      <c r="AH367" s="533"/>
      <c r="AI367" s="533"/>
      <c r="AJ367" s="533"/>
      <c r="AK367" s="533"/>
      <c r="AL367" s="533"/>
      <c r="AM367" s="534"/>
    </row>
    <row r="368" spans="1:63" ht="16.5" customHeight="1">
      <c r="A368" s="482">
        <v>1</v>
      </c>
      <c r="B368" s="483"/>
      <c r="C368" s="484" t="s">
        <v>254</v>
      </c>
      <c r="D368" s="485"/>
      <c r="E368" s="486"/>
      <c r="F368" s="487"/>
      <c r="G368" s="488"/>
      <c r="H368" s="488"/>
      <c r="I368" s="488"/>
      <c r="J368" s="488"/>
      <c r="K368" s="483"/>
      <c r="L368" s="487"/>
      <c r="M368" s="488"/>
      <c r="N368" s="488"/>
      <c r="O368" s="488"/>
      <c r="P368" s="488"/>
      <c r="Q368" s="483"/>
      <c r="R368" s="487" t="s">
        <v>71</v>
      </c>
      <c r="S368" s="488"/>
      <c r="T368" s="488"/>
      <c r="U368" s="488"/>
      <c r="V368" s="488"/>
      <c r="W368" s="488"/>
      <c r="X368" s="488"/>
      <c r="Y368" s="488"/>
      <c r="Z368" s="488"/>
      <c r="AA368" s="488"/>
      <c r="AB368" s="488"/>
      <c r="AC368" s="488"/>
      <c r="AD368" s="488"/>
      <c r="AE368" s="513"/>
      <c r="AF368" s="545"/>
      <c r="AG368" s="546"/>
      <c r="AH368" s="546"/>
      <c r="AI368" s="546"/>
      <c r="AJ368" s="546"/>
      <c r="AK368" s="546"/>
      <c r="AL368" s="546"/>
      <c r="AM368" s="547"/>
    </row>
    <row r="369" spans="1:46" ht="16.5" customHeight="1">
      <c r="A369" s="482">
        <v>2</v>
      </c>
      <c r="B369" s="483"/>
      <c r="C369" s="484" t="s">
        <v>254</v>
      </c>
      <c r="D369" s="485"/>
      <c r="E369" s="486"/>
      <c r="F369" s="487"/>
      <c r="G369" s="488"/>
      <c r="H369" s="488"/>
      <c r="I369" s="488"/>
      <c r="J369" s="488"/>
      <c r="K369" s="483"/>
      <c r="L369" s="487"/>
      <c r="M369" s="488"/>
      <c r="N369" s="488"/>
      <c r="O369" s="488"/>
      <c r="P369" s="488"/>
      <c r="Q369" s="483"/>
      <c r="R369" s="487" t="s">
        <v>71</v>
      </c>
      <c r="S369" s="488"/>
      <c r="T369" s="488"/>
      <c r="U369" s="488"/>
      <c r="V369" s="488"/>
      <c r="W369" s="488"/>
      <c r="X369" s="488"/>
      <c r="Y369" s="488"/>
      <c r="Z369" s="488"/>
      <c r="AA369" s="488"/>
      <c r="AB369" s="488"/>
      <c r="AC369" s="488"/>
      <c r="AD369" s="488"/>
      <c r="AE369" s="513"/>
      <c r="AF369" s="548"/>
      <c r="AG369" s="549"/>
      <c r="AH369" s="549"/>
      <c r="AI369" s="549"/>
      <c r="AJ369" s="549"/>
      <c r="AK369" s="549"/>
      <c r="AL369" s="549"/>
      <c r="AM369" s="550"/>
    </row>
    <row r="370" spans="1:46" ht="16.5" customHeight="1">
      <c r="A370" s="482">
        <v>3</v>
      </c>
      <c r="B370" s="483"/>
      <c r="C370" s="484" t="s">
        <v>71</v>
      </c>
      <c r="D370" s="485"/>
      <c r="E370" s="486"/>
      <c r="F370" s="487"/>
      <c r="G370" s="488"/>
      <c r="H370" s="488"/>
      <c r="I370" s="488"/>
      <c r="J370" s="488"/>
      <c r="K370" s="483"/>
      <c r="L370" s="487"/>
      <c r="M370" s="488"/>
      <c r="N370" s="488"/>
      <c r="O370" s="488"/>
      <c r="P370" s="488"/>
      <c r="Q370" s="483"/>
      <c r="R370" s="487" t="s">
        <v>71</v>
      </c>
      <c r="S370" s="488"/>
      <c r="T370" s="488"/>
      <c r="U370" s="488"/>
      <c r="V370" s="488"/>
      <c r="W370" s="488"/>
      <c r="X370" s="488"/>
      <c r="Y370" s="488"/>
      <c r="Z370" s="488"/>
      <c r="AA370" s="488"/>
      <c r="AB370" s="488"/>
      <c r="AC370" s="488"/>
      <c r="AD370" s="488"/>
      <c r="AE370" s="513"/>
      <c r="AF370" s="548"/>
      <c r="AG370" s="549"/>
      <c r="AH370" s="549"/>
      <c r="AI370" s="549"/>
      <c r="AJ370" s="549"/>
      <c r="AK370" s="549"/>
      <c r="AL370" s="549"/>
      <c r="AM370" s="550"/>
    </row>
    <row r="371" spans="1:46" ht="16.5" customHeight="1">
      <c r="A371" s="482">
        <v>4</v>
      </c>
      <c r="B371" s="483"/>
      <c r="C371" s="484" t="s">
        <v>71</v>
      </c>
      <c r="D371" s="485"/>
      <c r="E371" s="486"/>
      <c r="F371" s="487"/>
      <c r="G371" s="488"/>
      <c r="H371" s="488"/>
      <c r="I371" s="488"/>
      <c r="J371" s="488"/>
      <c r="K371" s="483"/>
      <c r="L371" s="487"/>
      <c r="M371" s="488"/>
      <c r="N371" s="488"/>
      <c r="O371" s="488"/>
      <c r="P371" s="488"/>
      <c r="Q371" s="483"/>
      <c r="R371" s="487" t="s">
        <v>71</v>
      </c>
      <c r="S371" s="488"/>
      <c r="T371" s="488"/>
      <c r="U371" s="488"/>
      <c r="V371" s="488"/>
      <c r="W371" s="488"/>
      <c r="X371" s="488"/>
      <c r="Y371" s="488"/>
      <c r="Z371" s="488"/>
      <c r="AA371" s="488"/>
      <c r="AB371" s="488"/>
      <c r="AC371" s="488"/>
      <c r="AD371" s="488"/>
      <c r="AE371" s="513"/>
      <c r="AF371" s="548"/>
      <c r="AG371" s="549"/>
      <c r="AH371" s="549"/>
      <c r="AI371" s="549"/>
      <c r="AJ371" s="549"/>
      <c r="AK371" s="549"/>
      <c r="AL371" s="549"/>
      <c r="AM371" s="550"/>
    </row>
    <row r="372" spans="1:46" ht="16.5" customHeight="1" thickBot="1">
      <c r="A372" s="537">
        <v>5</v>
      </c>
      <c r="B372" s="538"/>
      <c r="C372" s="539" t="s">
        <v>71</v>
      </c>
      <c r="D372" s="540"/>
      <c r="E372" s="541"/>
      <c r="F372" s="542"/>
      <c r="G372" s="543"/>
      <c r="H372" s="543"/>
      <c r="I372" s="543"/>
      <c r="J372" s="543"/>
      <c r="K372" s="538"/>
      <c r="L372" s="542"/>
      <c r="M372" s="543"/>
      <c r="N372" s="543"/>
      <c r="O372" s="543"/>
      <c r="P372" s="543"/>
      <c r="Q372" s="538"/>
      <c r="R372" s="542" t="s">
        <v>71</v>
      </c>
      <c r="S372" s="543"/>
      <c r="T372" s="543"/>
      <c r="U372" s="543"/>
      <c r="V372" s="543"/>
      <c r="W372" s="543"/>
      <c r="X372" s="543"/>
      <c r="Y372" s="543"/>
      <c r="Z372" s="543"/>
      <c r="AA372" s="543"/>
      <c r="AB372" s="543"/>
      <c r="AC372" s="543"/>
      <c r="AD372" s="543"/>
      <c r="AE372" s="544"/>
      <c r="AF372" s="551"/>
      <c r="AG372" s="552"/>
      <c r="AH372" s="552"/>
      <c r="AI372" s="552"/>
      <c r="AJ372" s="552"/>
      <c r="AK372" s="552"/>
      <c r="AL372" s="552"/>
      <c r="AM372" s="553"/>
      <c r="AT372" s="15"/>
    </row>
    <row r="373" spans="1:46" ht="19.5" thickBot="1">
      <c r="A373" s="505" t="s">
        <v>72</v>
      </c>
      <c r="B373" s="506"/>
      <c r="C373" s="506"/>
      <c r="D373" s="506"/>
      <c r="E373" s="506"/>
      <c r="F373" s="506"/>
      <c r="G373" s="506"/>
      <c r="H373" s="506"/>
      <c r="I373" s="506"/>
      <c r="J373" s="506"/>
      <c r="K373" s="506"/>
      <c r="L373" s="506"/>
      <c r="M373" s="506"/>
      <c r="N373" s="506"/>
      <c r="O373" s="506"/>
      <c r="P373" s="506"/>
      <c r="Q373" s="506"/>
      <c r="R373" s="506"/>
      <c r="S373" s="506"/>
      <c r="T373" s="506"/>
      <c r="U373" s="506"/>
      <c r="V373" s="506"/>
      <c r="W373" s="506"/>
      <c r="X373" s="506"/>
      <c r="Y373" s="506"/>
      <c r="Z373" s="506"/>
      <c r="AA373" s="506"/>
      <c r="AB373" s="506"/>
      <c r="AC373" s="506"/>
      <c r="AD373" s="506"/>
      <c r="AE373" s="506"/>
      <c r="AF373" s="506"/>
      <c r="AG373" s="506"/>
      <c r="AH373" s="506"/>
      <c r="AI373" s="506"/>
      <c r="AJ373" s="506"/>
      <c r="AK373" s="506"/>
      <c r="AL373" s="506"/>
      <c r="AM373" s="507"/>
    </row>
    <row r="374" spans="1:46">
      <c r="A374" s="508" t="s">
        <v>73</v>
      </c>
      <c r="B374" s="509"/>
      <c r="C374" s="509"/>
      <c r="D374" s="509"/>
      <c r="E374" s="509"/>
      <c r="F374" s="509"/>
      <c r="G374" s="509"/>
      <c r="H374" s="509"/>
      <c r="I374" s="509"/>
      <c r="J374" s="509"/>
      <c r="K374" s="510"/>
      <c r="L374" s="511" t="s">
        <v>74</v>
      </c>
      <c r="M374" s="509"/>
      <c r="N374" s="509"/>
      <c r="O374" s="509"/>
      <c r="P374" s="509"/>
      <c r="Q374" s="509"/>
      <c r="R374" s="509"/>
      <c r="S374" s="509"/>
      <c r="T374" s="509"/>
      <c r="U374" s="509"/>
      <c r="V374" s="509"/>
      <c r="W374" s="509"/>
      <c r="X374" s="509"/>
      <c r="Y374" s="510"/>
      <c r="Z374" s="511" t="s">
        <v>75</v>
      </c>
      <c r="AA374" s="509"/>
      <c r="AB374" s="509"/>
      <c r="AC374" s="509"/>
      <c r="AD374" s="509"/>
      <c r="AE374" s="509"/>
      <c r="AF374" s="509"/>
      <c r="AG374" s="509"/>
      <c r="AH374" s="509"/>
      <c r="AI374" s="509"/>
      <c r="AJ374" s="509"/>
      <c r="AK374" s="509"/>
      <c r="AL374" s="509"/>
      <c r="AM374" s="512"/>
    </row>
    <row r="375" spans="1:46" ht="9.75" customHeight="1">
      <c r="A375" s="493"/>
      <c r="B375" s="494"/>
      <c r="C375" s="494"/>
      <c r="D375" s="494"/>
      <c r="E375" s="494"/>
      <c r="F375" s="494"/>
      <c r="G375" s="494"/>
      <c r="H375" s="494"/>
      <c r="I375" s="494"/>
      <c r="J375" s="494"/>
      <c r="K375" s="495"/>
      <c r="L375" s="123"/>
      <c r="M375" s="117"/>
      <c r="N375" s="117"/>
      <c r="O375" s="117"/>
      <c r="P375" s="117"/>
      <c r="Q375" s="117"/>
      <c r="R375" s="117"/>
      <c r="S375" s="117"/>
      <c r="T375" s="117"/>
      <c r="U375" s="117"/>
      <c r="V375" s="117"/>
      <c r="W375" s="117"/>
      <c r="X375" s="117"/>
      <c r="Y375" s="124"/>
      <c r="Z375" s="123"/>
      <c r="AA375" s="117"/>
      <c r="AB375" s="117"/>
      <c r="AC375" s="117"/>
      <c r="AD375" s="117"/>
      <c r="AE375" s="117"/>
      <c r="AF375" s="117"/>
      <c r="AG375" s="117"/>
      <c r="AH375" s="117"/>
      <c r="AI375" s="117"/>
      <c r="AJ375" s="117"/>
      <c r="AK375" s="117"/>
      <c r="AL375" s="117"/>
      <c r="AM375" s="118"/>
    </row>
    <row r="376" spans="1:46" ht="9.75" customHeight="1">
      <c r="A376" s="496"/>
      <c r="B376" s="497"/>
      <c r="C376" s="497"/>
      <c r="D376" s="497"/>
      <c r="E376" s="497"/>
      <c r="F376" s="497"/>
      <c r="G376" s="497"/>
      <c r="H376" s="497"/>
      <c r="I376" s="497"/>
      <c r="J376" s="497"/>
      <c r="K376" s="498"/>
      <c r="L376" s="125"/>
      <c r="N376" s="497"/>
      <c r="O376" s="497"/>
      <c r="P376" s="497"/>
      <c r="Q376" s="497"/>
      <c r="R376" s="497"/>
      <c r="S376" s="497"/>
      <c r="T376" s="497"/>
      <c r="U376" s="497"/>
      <c r="V376" s="497"/>
      <c r="W376" s="497"/>
      <c r="Y376" s="126"/>
      <c r="Z376" s="125"/>
      <c r="AB376" s="497"/>
      <c r="AC376" s="497"/>
      <c r="AD376" s="497"/>
      <c r="AE376" s="497"/>
      <c r="AF376" s="497"/>
      <c r="AG376" s="497"/>
      <c r="AH376" s="497"/>
      <c r="AI376" s="497"/>
      <c r="AJ376" s="497"/>
      <c r="AK376" s="497"/>
      <c r="AM376" s="120"/>
    </row>
    <row r="377" spans="1:46" ht="9.75" customHeight="1">
      <c r="A377" s="496"/>
      <c r="B377" s="497"/>
      <c r="C377" s="497"/>
      <c r="D377" s="497"/>
      <c r="E377" s="497"/>
      <c r="F377" s="497"/>
      <c r="G377" s="497"/>
      <c r="H377" s="497"/>
      <c r="I377" s="497"/>
      <c r="J377" s="497"/>
      <c r="K377" s="498"/>
      <c r="L377" s="125"/>
      <c r="N377" s="497"/>
      <c r="O377" s="497"/>
      <c r="P377" s="497"/>
      <c r="Q377" s="497"/>
      <c r="R377" s="497"/>
      <c r="S377" s="497"/>
      <c r="T377" s="497"/>
      <c r="U377" s="497"/>
      <c r="V377" s="497"/>
      <c r="W377" s="497"/>
      <c r="Y377" s="126"/>
      <c r="Z377" s="125"/>
      <c r="AB377" s="497"/>
      <c r="AC377" s="497"/>
      <c r="AD377" s="497"/>
      <c r="AE377" s="497"/>
      <c r="AF377" s="497"/>
      <c r="AG377" s="497"/>
      <c r="AH377" s="497"/>
      <c r="AI377" s="497"/>
      <c r="AJ377" s="497"/>
      <c r="AK377" s="497"/>
      <c r="AM377" s="120"/>
    </row>
    <row r="378" spans="1:46" ht="9.75" customHeight="1">
      <c r="A378" s="496"/>
      <c r="B378" s="497"/>
      <c r="C378" s="497"/>
      <c r="D378" s="497"/>
      <c r="E378" s="497"/>
      <c r="F378" s="497"/>
      <c r="G378" s="497"/>
      <c r="H378" s="497"/>
      <c r="I378" s="497"/>
      <c r="J378" s="497"/>
      <c r="K378" s="498"/>
      <c r="L378" s="125"/>
      <c r="N378" s="497"/>
      <c r="O378" s="497"/>
      <c r="P378" s="497"/>
      <c r="Q378" s="497"/>
      <c r="R378" s="497"/>
      <c r="S378" s="497"/>
      <c r="T378" s="497"/>
      <c r="U378" s="497"/>
      <c r="V378" s="497"/>
      <c r="W378" s="497"/>
      <c r="Y378" s="126"/>
      <c r="Z378" s="125"/>
      <c r="AB378" s="497"/>
      <c r="AC378" s="497"/>
      <c r="AD378" s="497"/>
      <c r="AE378" s="497"/>
      <c r="AF378" s="497"/>
      <c r="AG378" s="497"/>
      <c r="AH378" s="497"/>
      <c r="AI378" s="497"/>
      <c r="AJ378" s="497"/>
      <c r="AK378" s="497"/>
      <c r="AM378" s="120"/>
    </row>
    <row r="379" spans="1:46" ht="9.75" customHeight="1">
      <c r="A379" s="496"/>
      <c r="B379" s="497"/>
      <c r="C379" s="497"/>
      <c r="D379" s="497"/>
      <c r="E379" s="497"/>
      <c r="F379" s="497"/>
      <c r="G379" s="497"/>
      <c r="H379" s="497"/>
      <c r="I379" s="497"/>
      <c r="J379" s="497"/>
      <c r="K379" s="498"/>
      <c r="L379" s="125"/>
      <c r="N379" s="497"/>
      <c r="O379" s="497"/>
      <c r="P379" s="497"/>
      <c r="Q379" s="497"/>
      <c r="R379" s="497"/>
      <c r="S379" s="497"/>
      <c r="T379" s="497"/>
      <c r="U379" s="497"/>
      <c r="V379" s="497"/>
      <c r="W379" s="497"/>
      <c r="Y379" s="126"/>
      <c r="Z379" s="125"/>
      <c r="AB379" s="497"/>
      <c r="AC379" s="497"/>
      <c r="AD379" s="497"/>
      <c r="AE379" s="497"/>
      <c r="AF379" s="497"/>
      <c r="AG379" s="497"/>
      <c r="AH379" s="497"/>
      <c r="AI379" s="497"/>
      <c r="AJ379" s="497"/>
      <c r="AK379" s="497"/>
      <c r="AM379" s="120"/>
    </row>
    <row r="380" spans="1:46" ht="9.75" customHeight="1">
      <c r="A380" s="496"/>
      <c r="B380" s="497"/>
      <c r="C380" s="497"/>
      <c r="D380" s="497"/>
      <c r="E380" s="497"/>
      <c r="F380" s="497"/>
      <c r="G380" s="497"/>
      <c r="H380" s="497"/>
      <c r="I380" s="497"/>
      <c r="J380" s="497"/>
      <c r="K380" s="498"/>
      <c r="L380" s="125"/>
      <c r="N380" s="497"/>
      <c r="O380" s="497"/>
      <c r="P380" s="497"/>
      <c r="Q380" s="497"/>
      <c r="R380" s="497"/>
      <c r="S380" s="497"/>
      <c r="T380" s="497"/>
      <c r="U380" s="497"/>
      <c r="V380" s="497"/>
      <c r="W380" s="497"/>
      <c r="Y380" s="126"/>
      <c r="Z380" s="125"/>
      <c r="AB380" s="497"/>
      <c r="AC380" s="497"/>
      <c r="AD380" s="497"/>
      <c r="AE380" s="497"/>
      <c r="AF380" s="497"/>
      <c r="AG380" s="497"/>
      <c r="AH380" s="497"/>
      <c r="AI380" s="497"/>
      <c r="AJ380" s="497"/>
      <c r="AK380" s="497"/>
      <c r="AM380" s="120"/>
    </row>
    <row r="381" spans="1:46" ht="9.75" customHeight="1">
      <c r="A381" s="496"/>
      <c r="B381" s="497"/>
      <c r="C381" s="497"/>
      <c r="D381" s="497"/>
      <c r="E381" s="497"/>
      <c r="F381" s="497"/>
      <c r="G381" s="497"/>
      <c r="H381" s="497"/>
      <c r="I381" s="497"/>
      <c r="J381" s="497"/>
      <c r="K381" s="498"/>
      <c r="L381" s="125"/>
      <c r="N381" s="497"/>
      <c r="O381" s="497"/>
      <c r="P381" s="497"/>
      <c r="Q381" s="497"/>
      <c r="R381" s="497"/>
      <c r="S381" s="497"/>
      <c r="T381" s="497"/>
      <c r="U381" s="497"/>
      <c r="V381" s="497"/>
      <c r="W381" s="497"/>
      <c r="Y381" s="126"/>
      <c r="Z381" s="125"/>
      <c r="AB381" s="497"/>
      <c r="AC381" s="497"/>
      <c r="AD381" s="497"/>
      <c r="AE381" s="497"/>
      <c r="AF381" s="497"/>
      <c r="AG381" s="497"/>
      <c r="AH381" s="497"/>
      <c r="AI381" s="497"/>
      <c r="AJ381" s="497"/>
      <c r="AK381" s="497"/>
      <c r="AM381" s="120"/>
    </row>
    <row r="382" spans="1:46" ht="9.75" customHeight="1">
      <c r="A382" s="496"/>
      <c r="B382" s="497"/>
      <c r="C382" s="497"/>
      <c r="D382" s="497"/>
      <c r="E382" s="497"/>
      <c r="F382" s="497"/>
      <c r="G382" s="497"/>
      <c r="H382" s="497"/>
      <c r="I382" s="497"/>
      <c r="J382" s="497"/>
      <c r="K382" s="498"/>
      <c r="L382" s="125"/>
      <c r="N382" s="497"/>
      <c r="O382" s="497"/>
      <c r="P382" s="497"/>
      <c r="Q382" s="497"/>
      <c r="R382" s="497"/>
      <c r="S382" s="497"/>
      <c r="T382" s="497"/>
      <c r="U382" s="497"/>
      <c r="V382" s="497"/>
      <c r="W382" s="497"/>
      <c r="Y382" s="126"/>
      <c r="Z382" s="125"/>
      <c r="AB382" s="497"/>
      <c r="AC382" s="497"/>
      <c r="AD382" s="497"/>
      <c r="AE382" s="497"/>
      <c r="AF382" s="497"/>
      <c r="AG382" s="497"/>
      <c r="AH382" s="497"/>
      <c r="AI382" s="497"/>
      <c r="AJ382" s="497"/>
      <c r="AK382" s="497"/>
      <c r="AM382" s="120"/>
    </row>
    <row r="383" spans="1:46" ht="9.75" customHeight="1">
      <c r="A383" s="496"/>
      <c r="B383" s="497"/>
      <c r="C383" s="497"/>
      <c r="D383" s="497"/>
      <c r="E383" s="497"/>
      <c r="F383" s="497"/>
      <c r="G383" s="497"/>
      <c r="H383" s="497"/>
      <c r="I383" s="497"/>
      <c r="J383" s="497"/>
      <c r="K383" s="498"/>
      <c r="L383" s="125"/>
      <c r="N383" s="497"/>
      <c r="O383" s="497"/>
      <c r="P383" s="497"/>
      <c r="Q383" s="497"/>
      <c r="R383" s="497"/>
      <c r="S383" s="497"/>
      <c r="T383" s="497"/>
      <c r="U383" s="497"/>
      <c r="V383" s="497"/>
      <c r="W383" s="497"/>
      <c r="Y383" s="126"/>
      <c r="Z383" s="125"/>
      <c r="AB383" s="497"/>
      <c r="AC383" s="497"/>
      <c r="AD383" s="497"/>
      <c r="AE383" s="497"/>
      <c r="AF383" s="497"/>
      <c r="AG383" s="497"/>
      <c r="AH383" s="497"/>
      <c r="AI383" s="497"/>
      <c r="AJ383" s="497"/>
      <c r="AK383" s="497"/>
      <c r="AM383" s="120"/>
    </row>
    <row r="384" spans="1:46" ht="9.75" customHeight="1">
      <c r="A384" s="496"/>
      <c r="B384" s="497"/>
      <c r="C384" s="497"/>
      <c r="D384" s="497"/>
      <c r="E384" s="497"/>
      <c r="F384" s="497"/>
      <c r="G384" s="497"/>
      <c r="H384" s="497"/>
      <c r="I384" s="497"/>
      <c r="J384" s="497"/>
      <c r="K384" s="498"/>
      <c r="L384" s="125"/>
      <c r="N384" s="497"/>
      <c r="O384" s="497"/>
      <c r="P384" s="497"/>
      <c r="Q384" s="497"/>
      <c r="R384" s="497"/>
      <c r="S384" s="497"/>
      <c r="T384" s="497"/>
      <c r="U384" s="497"/>
      <c r="V384" s="497"/>
      <c r="W384" s="497"/>
      <c r="Y384" s="126"/>
      <c r="Z384" s="125"/>
      <c r="AB384" s="497"/>
      <c r="AC384" s="497"/>
      <c r="AD384" s="497"/>
      <c r="AE384" s="497"/>
      <c r="AF384" s="497"/>
      <c r="AG384" s="497"/>
      <c r="AH384" s="497"/>
      <c r="AI384" s="497"/>
      <c r="AJ384" s="497"/>
      <c r="AK384" s="497"/>
      <c r="AM384" s="120"/>
    </row>
    <row r="385" spans="1:39" ht="9.75" customHeight="1">
      <c r="A385" s="496"/>
      <c r="B385" s="497"/>
      <c r="C385" s="497"/>
      <c r="D385" s="497"/>
      <c r="E385" s="497"/>
      <c r="F385" s="497"/>
      <c r="G385" s="497"/>
      <c r="H385" s="497"/>
      <c r="I385" s="497"/>
      <c r="J385" s="497"/>
      <c r="K385" s="498"/>
      <c r="L385" s="125"/>
      <c r="N385" s="497"/>
      <c r="O385" s="497"/>
      <c r="P385" s="497"/>
      <c r="Q385" s="497"/>
      <c r="R385" s="497"/>
      <c r="S385" s="497"/>
      <c r="T385" s="497"/>
      <c r="U385" s="497"/>
      <c r="V385" s="497"/>
      <c r="W385" s="497"/>
      <c r="Y385" s="126"/>
      <c r="Z385" s="125"/>
      <c r="AB385" s="497"/>
      <c r="AC385" s="497"/>
      <c r="AD385" s="497"/>
      <c r="AE385" s="497"/>
      <c r="AF385" s="497"/>
      <c r="AG385" s="497"/>
      <c r="AH385" s="497"/>
      <c r="AI385" s="497"/>
      <c r="AJ385" s="497"/>
      <c r="AK385" s="497"/>
      <c r="AM385" s="120"/>
    </row>
    <row r="386" spans="1:39" s="9" customFormat="1" ht="9.75" customHeight="1">
      <c r="A386" s="499"/>
      <c r="B386" s="500"/>
      <c r="C386" s="500"/>
      <c r="D386" s="500"/>
      <c r="E386" s="500"/>
      <c r="F386" s="500"/>
      <c r="G386" s="500"/>
      <c r="H386" s="500"/>
      <c r="I386" s="500"/>
      <c r="J386" s="500"/>
      <c r="K386" s="501"/>
      <c r="L386" s="127"/>
      <c r="M386" s="128"/>
      <c r="N386" s="128"/>
      <c r="O386" s="128"/>
      <c r="P386" s="128"/>
      <c r="Q386" s="128"/>
      <c r="R386" s="128"/>
      <c r="S386" s="128"/>
      <c r="T386" s="128"/>
      <c r="U386" s="128"/>
      <c r="V386" s="128"/>
      <c r="W386" s="128"/>
      <c r="X386" s="128"/>
      <c r="Y386" s="129"/>
      <c r="Z386" s="127"/>
      <c r="AA386" s="128"/>
      <c r="AB386" s="128"/>
      <c r="AC386" s="128"/>
      <c r="AD386" s="128"/>
      <c r="AE386" s="128"/>
      <c r="AF386" s="128"/>
      <c r="AG386" s="128"/>
      <c r="AH386" s="128"/>
      <c r="AI386" s="128"/>
      <c r="AJ386" s="128"/>
      <c r="AK386" s="128"/>
      <c r="AL386" s="128"/>
      <c r="AM386" s="130"/>
    </row>
    <row r="387" spans="1:39" ht="9.75" customHeight="1">
      <c r="A387" s="493"/>
      <c r="B387" s="494"/>
      <c r="C387" s="494"/>
      <c r="D387" s="494"/>
      <c r="E387" s="494"/>
      <c r="F387" s="494"/>
      <c r="G387" s="494"/>
      <c r="H387" s="494"/>
      <c r="I387" s="494"/>
      <c r="J387" s="494"/>
      <c r="K387" s="495"/>
      <c r="L387" s="123"/>
      <c r="M387" s="117"/>
      <c r="N387" s="117"/>
      <c r="O387" s="117"/>
      <c r="P387" s="117"/>
      <c r="Q387" s="117"/>
      <c r="R387" s="117"/>
      <c r="S387" s="117"/>
      <c r="T387" s="117"/>
      <c r="U387" s="117"/>
      <c r="V387" s="117"/>
      <c r="W387" s="117"/>
      <c r="X387" s="117"/>
      <c r="Y387" s="124"/>
      <c r="Z387" s="123"/>
      <c r="AA387" s="117"/>
      <c r="AB387" s="117"/>
      <c r="AC387" s="117"/>
      <c r="AD387" s="117"/>
      <c r="AE387" s="117"/>
      <c r="AF387" s="117"/>
      <c r="AG387" s="117"/>
      <c r="AH387" s="117"/>
      <c r="AI387" s="117"/>
      <c r="AJ387" s="117"/>
      <c r="AK387" s="117"/>
      <c r="AL387" s="117"/>
      <c r="AM387" s="118"/>
    </row>
    <row r="388" spans="1:39" ht="9.75" customHeight="1">
      <c r="A388" s="496"/>
      <c r="B388" s="497"/>
      <c r="C388" s="497"/>
      <c r="D388" s="497"/>
      <c r="E388" s="497"/>
      <c r="F388" s="497"/>
      <c r="G388" s="497"/>
      <c r="H388" s="497"/>
      <c r="I388" s="497"/>
      <c r="J388" s="497"/>
      <c r="K388" s="498"/>
      <c r="L388" s="125"/>
      <c r="N388" s="497"/>
      <c r="O388" s="497"/>
      <c r="P388" s="497"/>
      <c r="Q388" s="497"/>
      <c r="R388" s="497"/>
      <c r="S388" s="497"/>
      <c r="T388" s="497"/>
      <c r="U388" s="497"/>
      <c r="V388" s="497"/>
      <c r="W388" s="497"/>
      <c r="Y388" s="126"/>
      <c r="Z388" s="125"/>
      <c r="AB388" s="497"/>
      <c r="AC388" s="497"/>
      <c r="AD388" s="497"/>
      <c r="AE388" s="497"/>
      <c r="AF388" s="497"/>
      <c r="AG388" s="497"/>
      <c r="AH388" s="497"/>
      <c r="AI388" s="497"/>
      <c r="AJ388" s="497"/>
      <c r="AK388" s="497"/>
      <c r="AM388" s="120"/>
    </row>
    <row r="389" spans="1:39" ht="9.75" customHeight="1">
      <c r="A389" s="496"/>
      <c r="B389" s="497"/>
      <c r="C389" s="497"/>
      <c r="D389" s="497"/>
      <c r="E389" s="497"/>
      <c r="F389" s="497"/>
      <c r="G389" s="497"/>
      <c r="H389" s="497"/>
      <c r="I389" s="497"/>
      <c r="J389" s="497"/>
      <c r="K389" s="498"/>
      <c r="L389" s="125"/>
      <c r="N389" s="497"/>
      <c r="O389" s="497"/>
      <c r="P389" s="497"/>
      <c r="Q389" s="497"/>
      <c r="R389" s="497"/>
      <c r="S389" s="497"/>
      <c r="T389" s="497"/>
      <c r="U389" s="497"/>
      <c r="V389" s="497"/>
      <c r="W389" s="497"/>
      <c r="Y389" s="126"/>
      <c r="Z389" s="125"/>
      <c r="AB389" s="497"/>
      <c r="AC389" s="497"/>
      <c r="AD389" s="497"/>
      <c r="AE389" s="497"/>
      <c r="AF389" s="497"/>
      <c r="AG389" s="497"/>
      <c r="AH389" s="497"/>
      <c r="AI389" s="497"/>
      <c r="AJ389" s="497"/>
      <c r="AK389" s="497"/>
      <c r="AM389" s="120"/>
    </row>
    <row r="390" spans="1:39" ht="9.75" customHeight="1">
      <c r="A390" s="496"/>
      <c r="B390" s="497"/>
      <c r="C390" s="497"/>
      <c r="D390" s="497"/>
      <c r="E390" s="497"/>
      <c r="F390" s="497"/>
      <c r="G390" s="497"/>
      <c r="H390" s="497"/>
      <c r="I390" s="497"/>
      <c r="J390" s="497"/>
      <c r="K390" s="498"/>
      <c r="L390" s="125"/>
      <c r="N390" s="497"/>
      <c r="O390" s="497"/>
      <c r="P390" s="497"/>
      <c r="Q390" s="497"/>
      <c r="R390" s="497"/>
      <c r="S390" s="497"/>
      <c r="T390" s="497"/>
      <c r="U390" s="497"/>
      <c r="V390" s="497"/>
      <c r="W390" s="497"/>
      <c r="Y390" s="126"/>
      <c r="Z390" s="125"/>
      <c r="AB390" s="497"/>
      <c r="AC390" s="497"/>
      <c r="AD390" s="497"/>
      <c r="AE390" s="497"/>
      <c r="AF390" s="497"/>
      <c r="AG390" s="497"/>
      <c r="AH390" s="497"/>
      <c r="AI390" s="497"/>
      <c r="AJ390" s="497"/>
      <c r="AK390" s="497"/>
      <c r="AM390" s="120"/>
    </row>
    <row r="391" spans="1:39" ht="9.75" customHeight="1">
      <c r="A391" s="496"/>
      <c r="B391" s="497"/>
      <c r="C391" s="497"/>
      <c r="D391" s="497"/>
      <c r="E391" s="497"/>
      <c r="F391" s="497"/>
      <c r="G391" s="497"/>
      <c r="H391" s="497"/>
      <c r="I391" s="497"/>
      <c r="J391" s="497"/>
      <c r="K391" s="498"/>
      <c r="L391" s="125"/>
      <c r="N391" s="497"/>
      <c r="O391" s="497"/>
      <c r="P391" s="497"/>
      <c r="Q391" s="497"/>
      <c r="R391" s="497"/>
      <c r="S391" s="497"/>
      <c r="T391" s="497"/>
      <c r="U391" s="497"/>
      <c r="V391" s="497"/>
      <c r="W391" s="497"/>
      <c r="Y391" s="126"/>
      <c r="Z391" s="125"/>
      <c r="AB391" s="497"/>
      <c r="AC391" s="497"/>
      <c r="AD391" s="497"/>
      <c r="AE391" s="497"/>
      <c r="AF391" s="497"/>
      <c r="AG391" s="497"/>
      <c r="AH391" s="497"/>
      <c r="AI391" s="497"/>
      <c r="AJ391" s="497"/>
      <c r="AK391" s="497"/>
      <c r="AM391" s="120"/>
    </row>
    <row r="392" spans="1:39" ht="9.75" customHeight="1">
      <c r="A392" s="496"/>
      <c r="B392" s="497"/>
      <c r="C392" s="497"/>
      <c r="D392" s="497"/>
      <c r="E392" s="497"/>
      <c r="F392" s="497"/>
      <c r="G392" s="497"/>
      <c r="H392" s="497"/>
      <c r="I392" s="497"/>
      <c r="J392" s="497"/>
      <c r="K392" s="498"/>
      <c r="L392" s="125"/>
      <c r="N392" s="497"/>
      <c r="O392" s="497"/>
      <c r="P392" s="497"/>
      <c r="Q392" s="497"/>
      <c r="R392" s="497"/>
      <c r="S392" s="497"/>
      <c r="T392" s="497"/>
      <c r="U392" s="497"/>
      <c r="V392" s="497"/>
      <c r="W392" s="497"/>
      <c r="Y392" s="126"/>
      <c r="Z392" s="125"/>
      <c r="AB392" s="497"/>
      <c r="AC392" s="497"/>
      <c r="AD392" s="497"/>
      <c r="AE392" s="497"/>
      <c r="AF392" s="497"/>
      <c r="AG392" s="497"/>
      <c r="AH392" s="497"/>
      <c r="AI392" s="497"/>
      <c r="AJ392" s="497"/>
      <c r="AK392" s="497"/>
      <c r="AM392" s="120"/>
    </row>
    <row r="393" spans="1:39" ht="9.75" customHeight="1">
      <c r="A393" s="496"/>
      <c r="B393" s="497"/>
      <c r="C393" s="497"/>
      <c r="D393" s="497"/>
      <c r="E393" s="497"/>
      <c r="F393" s="497"/>
      <c r="G393" s="497"/>
      <c r="H393" s="497"/>
      <c r="I393" s="497"/>
      <c r="J393" s="497"/>
      <c r="K393" s="498"/>
      <c r="L393" s="125"/>
      <c r="N393" s="497"/>
      <c r="O393" s="497"/>
      <c r="P393" s="497"/>
      <c r="Q393" s="497"/>
      <c r="R393" s="497"/>
      <c r="S393" s="497"/>
      <c r="T393" s="497"/>
      <c r="U393" s="497"/>
      <c r="V393" s="497"/>
      <c r="W393" s="497"/>
      <c r="Y393" s="126"/>
      <c r="Z393" s="125"/>
      <c r="AB393" s="497"/>
      <c r="AC393" s="497"/>
      <c r="AD393" s="497"/>
      <c r="AE393" s="497"/>
      <c r="AF393" s="497"/>
      <c r="AG393" s="497"/>
      <c r="AH393" s="497"/>
      <c r="AI393" s="497"/>
      <c r="AJ393" s="497"/>
      <c r="AK393" s="497"/>
      <c r="AM393" s="120"/>
    </row>
    <row r="394" spans="1:39" ht="9.75" customHeight="1">
      <c r="A394" s="496"/>
      <c r="B394" s="497"/>
      <c r="C394" s="497"/>
      <c r="D394" s="497"/>
      <c r="E394" s="497"/>
      <c r="F394" s="497"/>
      <c r="G394" s="497"/>
      <c r="H394" s="497"/>
      <c r="I394" s="497"/>
      <c r="J394" s="497"/>
      <c r="K394" s="498"/>
      <c r="L394" s="125"/>
      <c r="N394" s="497"/>
      <c r="O394" s="497"/>
      <c r="P394" s="497"/>
      <c r="Q394" s="497"/>
      <c r="R394" s="497"/>
      <c r="S394" s="497"/>
      <c r="T394" s="497"/>
      <c r="U394" s="497"/>
      <c r="V394" s="497"/>
      <c r="W394" s="497"/>
      <c r="Y394" s="126"/>
      <c r="Z394" s="125"/>
      <c r="AB394" s="497"/>
      <c r="AC394" s="497"/>
      <c r="AD394" s="497"/>
      <c r="AE394" s="497"/>
      <c r="AF394" s="497"/>
      <c r="AG394" s="497"/>
      <c r="AH394" s="497"/>
      <c r="AI394" s="497"/>
      <c r="AJ394" s="497"/>
      <c r="AK394" s="497"/>
      <c r="AM394" s="120"/>
    </row>
    <row r="395" spans="1:39" ht="9.75" customHeight="1">
      <c r="A395" s="496"/>
      <c r="B395" s="497"/>
      <c r="C395" s="497"/>
      <c r="D395" s="497"/>
      <c r="E395" s="497"/>
      <c r="F395" s="497"/>
      <c r="G395" s="497"/>
      <c r="H395" s="497"/>
      <c r="I395" s="497"/>
      <c r="J395" s="497"/>
      <c r="K395" s="498"/>
      <c r="L395" s="125"/>
      <c r="N395" s="497"/>
      <c r="O395" s="497"/>
      <c r="P395" s="497"/>
      <c r="Q395" s="497"/>
      <c r="R395" s="497"/>
      <c r="S395" s="497"/>
      <c r="T395" s="497"/>
      <c r="U395" s="497"/>
      <c r="V395" s="497"/>
      <c r="W395" s="497"/>
      <c r="Y395" s="126"/>
      <c r="Z395" s="125"/>
      <c r="AB395" s="497"/>
      <c r="AC395" s="497"/>
      <c r="AD395" s="497"/>
      <c r="AE395" s="497"/>
      <c r="AF395" s="497"/>
      <c r="AG395" s="497"/>
      <c r="AH395" s="497"/>
      <c r="AI395" s="497"/>
      <c r="AJ395" s="497"/>
      <c r="AK395" s="497"/>
      <c r="AM395" s="120"/>
    </row>
    <row r="396" spans="1:39" ht="9.75" customHeight="1">
      <c r="A396" s="496"/>
      <c r="B396" s="497"/>
      <c r="C396" s="497"/>
      <c r="D396" s="497"/>
      <c r="E396" s="497"/>
      <c r="F396" s="497"/>
      <c r="G396" s="497"/>
      <c r="H396" s="497"/>
      <c r="I396" s="497"/>
      <c r="J396" s="497"/>
      <c r="K396" s="498"/>
      <c r="L396" s="125"/>
      <c r="N396" s="497"/>
      <c r="O396" s="497"/>
      <c r="P396" s="497"/>
      <c r="Q396" s="497"/>
      <c r="R396" s="497"/>
      <c r="S396" s="497"/>
      <c r="T396" s="497"/>
      <c r="U396" s="497"/>
      <c r="V396" s="497"/>
      <c r="W396" s="497"/>
      <c r="Y396" s="126"/>
      <c r="Z396" s="125"/>
      <c r="AB396" s="497"/>
      <c r="AC396" s="497"/>
      <c r="AD396" s="497"/>
      <c r="AE396" s="497"/>
      <c r="AF396" s="497"/>
      <c r="AG396" s="497"/>
      <c r="AH396" s="497"/>
      <c r="AI396" s="497"/>
      <c r="AJ396" s="497"/>
      <c r="AK396" s="497"/>
      <c r="AM396" s="120"/>
    </row>
    <row r="397" spans="1:39" ht="9.75" customHeight="1">
      <c r="A397" s="496"/>
      <c r="B397" s="497"/>
      <c r="C397" s="497"/>
      <c r="D397" s="497"/>
      <c r="E397" s="497"/>
      <c r="F397" s="497"/>
      <c r="G397" s="497"/>
      <c r="H397" s="497"/>
      <c r="I397" s="497"/>
      <c r="J397" s="497"/>
      <c r="K397" s="498"/>
      <c r="L397" s="125"/>
      <c r="N397" s="497"/>
      <c r="O397" s="497"/>
      <c r="P397" s="497"/>
      <c r="Q397" s="497"/>
      <c r="R397" s="497"/>
      <c r="S397" s="497"/>
      <c r="T397" s="497"/>
      <c r="U397" s="497"/>
      <c r="V397" s="497"/>
      <c r="W397" s="497"/>
      <c r="Y397" s="126"/>
      <c r="Z397" s="125"/>
      <c r="AB397" s="497"/>
      <c r="AC397" s="497"/>
      <c r="AD397" s="497"/>
      <c r="AE397" s="497"/>
      <c r="AF397" s="497"/>
      <c r="AG397" s="497"/>
      <c r="AH397" s="497"/>
      <c r="AI397" s="497"/>
      <c r="AJ397" s="497"/>
      <c r="AK397" s="497"/>
      <c r="AM397" s="120"/>
    </row>
    <row r="398" spans="1:39" s="9" customFormat="1" ht="9.75" customHeight="1">
      <c r="A398" s="499"/>
      <c r="B398" s="500"/>
      <c r="C398" s="500"/>
      <c r="D398" s="500"/>
      <c r="E398" s="500"/>
      <c r="F398" s="500"/>
      <c r="G398" s="500"/>
      <c r="H398" s="500"/>
      <c r="I398" s="500"/>
      <c r="J398" s="500"/>
      <c r="K398" s="501"/>
      <c r="L398" s="127"/>
      <c r="M398" s="128"/>
      <c r="N398" s="128"/>
      <c r="O398" s="128"/>
      <c r="P398" s="128"/>
      <c r="Q398" s="128"/>
      <c r="R398" s="128"/>
      <c r="S398" s="128"/>
      <c r="T398" s="128"/>
      <c r="U398" s="128"/>
      <c r="V398" s="128"/>
      <c r="W398" s="128"/>
      <c r="X398" s="128"/>
      <c r="Y398" s="129"/>
      <c r="Z398" s="127"/>
      <c r="AA398" s="128"/>
      <c r="AB398" s="128"/>
      <c r="AC398" s="128"/>
      <c r="AD398" s="128"/>
      <c r="AE398" s="128"/>
      <c r="AF398" s="128"/>
      <c r="AG398" s="128"/>
      <c r="AH398" s="128"/>
      <c r="AI398" s="128"/>
      <c r="AJ398" s="128"/>
      <c r="AK398" s="128"/>
      <c r="AL398" s="128"/>
      <c r="AM398" s="130"/>
    </row>
    <row r="399" spans="1:39" ht="9.75" customHeight="1">
      <c r="A399" s="493"/>
      <c r="B399" s="494"/>
      <c r="C399" s="494"/>
      <c r="D399" s="494"/>
      <c r="E399" s="494"/>
      <c r="F399" s="494"/>
      <c r="G399" s="494"/>
      <c r="H399" s="494"/>
      <c r="I399" s="494"/>
      <c r="J399" s="494"/>
      <c r="K399" s="495"/>
      <c r="L399" s="123"/>
      <c r="M399" s="117"/>
      <c r="N399" s="117"/>
      <c r="O399" s="117"/>
      <c r="P399" s="117"/>
      <c r="Q399" s="117"/>
      <c r="R399" s="117"/>
      <c r="S399" s="117"/>
      <c r="T399" s="117"/>
      <c r="U399" s="117"/>
      <c r="V399" s="117"/>
      <c r="W399" s="117"/>
      <c r="X399" s="117"/>
      <c r="Y399" s="124"/>
      <c r="Z399" s="123"/>
      <c r="AA399" s="117"/>
      <c r="AB399" s="117"/>
      <c r="AC399" s="117"/>
      <c r="AD399" s="117"/>
      <c r="AE399" s="117"/>
      <c r="AF399" s="117"/>
      <c r="AG399" s="117"/>
      <c r="AH399" s="117"/>
      <c r="AI399" s="117"/>
      <c r="AJ399" s="117"/>
      <c r="AK399" s="117"/>
      <c r="AL399" s="117"/>
      <c r="AM399" s="118"/>
    </row>
    <row r="400" spans="1:39" ht="9.75" customHeight="1">
      <c r="A400" s="496"/>
      <c r="B400" s="497"/>
      <c r="C400" s="497"/>
      <c r="D400" s="497"/>
      <c r="E400" s="497"/>
      <c r="F400" s="497"/>
      <c r="G400" s="497"/>
      <c r="H400" s="497"/>
      <c r="I400" s="497"/>
      <c r="J400" s="497"/>
      <c r="K400" s="498"/>
      <c r="L400" s="125"/>
      <c r="N400" s="497"/>
      <c r="O400" s="497"/>
      <c r="P400" s="497"/>
      <c r="Q400" s="497"/>
      <c r="R400" s="497"/>
      <c r="S400" s="497"/>
      <c r="T400" s="497"/>
      <c r="U400" s="497"/>
      <c r="V400" s="497"/>
      <c r="W400" s="497"/>
      <c r="Y400" s="126"/>
      <c r="Z400" s="125"/>
      <c r="AB400" s="497"/>
      <c r="AC400" s="497"/>
      <c r="AD400" s="497"/>
      <c r="AE400" s="497"/>
      <c r="AF400" s="497"/>
      <c r="AG400" s="497"/>
      <c r="AH400" s="497"/>
      <c r="AI400" s="497"/>
      <c r="AJ400" s="497"/>
      <c r="AK400" s="497"/>
      <c r="AM400" s="120"/>
    </row>
    <row r="401" spans="1:39" ht="9.75" customHeight="1">
      <c r="A401" s="496"/>
      <c r="B401" s="497"/>
      <c r="C401" s="497"/>
      <c r="D401" s="497"/>
      <c r="E401" s="497"/>
      <c r="F401" s="497"/>
      <c r="G401" s="497"/>
      <c r="H401" s="497"/>
      <c r="I401" s="497"/>
      <c r="J401" s="497"/>
      <c r="K401" s="498"/>
      <c r="L401" s="125"/>
      <c r="N401" s="497"/>
      <c r="O401" s="497"/>
      <c r="P401" s="497"/>
      <c r="Q401" s="497"/>
      <c r="R401" s="497"/>
      <c r="S401" s="497"/>
      <c r="T401" s="497"/>
      <c r="U401" s="497"/>
      <c r="V401" s="497"/>
      <c r="W401" s="497"/>
      <c r="Y401" s="126"/>
      <c r="Z401" s="125"/>
      <c r="AB401" s="497"/>
      <c r="AC401" s="497"/>
      <c r="AD401" s="497"/>
      <c r="AE401" s="497"/>
      <c r="AF401" s="497"/>
      <c r="AG401" s="497"/>
      <c r="AH401" s="497"/>
      <c r="AI401" s="497"/>
      <c r="AJ401" s="497"/>
      <c r="AK401" s="497"/>
      <c r="AM401" s="120"/>
    </row>
    <row r="402" spans="1:39" ht="9.75" customHeight="1">
      <c r="A402" s="496"/>
      <c r="B402" s="497"/>
      <c r="C402" s="497"/>
      <c r="D402" s="497"/>
      <c r="E402" s="497"/>
      <c r="F402" s="497"/>
      <c r="G402" s="497"/>
      <c r="H402" s="497"/>
      <c r="I402" s="497"/>
      <c r="J402" s="497"/>
      <c r="K402" s="498"/>
      <c r="L402" s="125"/>
      <c r="N402" s="497"/>
      <c r="O402" s="497"/>
      <c r="P402" s="497"/>
      <c r="Q402" s="497"/>
      <c r="R402" s="497"/>
      <c r="S402" s="497"/>
      <c r="T402" s="497"/>
      <c r="U402" s="497"/>
      <c r="V402" s="497"/>
      <c r="W402" s="497"/>
      <c r="Y402" s="126"/>
      <c r="Z402" s="125"/>
      <c r="AB402" s="497"/>
      <c r="AC402" s="497"/>
      <c r="AD402" s="497"/>
      <c r="AE402" s="497"/>
      <c r="AF402" s="497"/>
      <c r="AG402" s="497"/>
      <c r="AH402" s="497"/>
      <c r="AI402" s="497"/>
      <c r="AJ402" s="497"/>
      <c r="AK402" s="497"/>
      <c r="AM402" s="120"/>
    </row>
    <row r="403" spans="1:39" ht="9.75" customHeight="1">
      <c r="A403" s="496"/>
      <c r="B403" s="497"/>
      <c r="C403" s="497"/>
      <c r="D403" s="497"/>
      <c r="E403" s="497"/>
      <c r="F403" s="497"/>
      <c r="G403" s="497"/>
      <c r="H403" s="497"/>
      <c r="I403" s="497"/>
      <c r="J403" s="497"/>
      <c r="K403" s="498"/>
      <c r="L403" s="125"/>
      <c r="N403" s="497"/>
      <c r="O403" s="497"/>
      <c r="P403" s="497"/>
      <c r="Q403" s="497"/>
      <c r="R403" s="497"/>
      <c r="S403" s="497"/>
      <c r="T403" s="497"/>
      <c r="U403" s="497"/>
      <c r="V403" s="497"/>
      <c r="W403" s="497"/>
      <c r="Y403" s="126"/>
      <c r="Z403" s="125"/>
      <c r="AB403" s="497"/>
      <c r="AC403" s="497"/>
      <c r="AD403" s="497"/>
      <c r="AE403" s="497"/>
      <c r="AF403" s="497"/>
      <c r="AG403" s="497"/>
      <c r="AH403" s="497"/>
      <c r="AI403" s="497"/>
      <c r="AJ403" s="497"/>
      <c r="AK403" s="497"/>
      <c r="AM403" s="120"/>
    </row>
    <row r="404" spans="1:39" ht="9.75" customHeight="1">
      <c r="A404" s="496"/>
      <c r="B404" s="497"/>
      <c r="C404" s="497"/>
      <c r="D404" s="497"/>
      <c r="E404" s="497"/>
      <c r="F404" s="497"/>
      <c r="G404" s="497"/>
      <c r="H404" s="497"/>
      <c r="I404" s="497"/>
      <c r="J404" s="497"/>
      <c r="K404" s="498"/>
      <c r="L404" s="125"/>
      <c r="N404" s="497"/>
      <c r="O404" s="497"/>
      <c r="P404" s="497"/>
      <c r="Q404" s="497"/>
      <c r="R404" s="497"/>
      <c r="S404" s="497"/>
      <c r="T404" s="497"/>
      <c r="U404" s="497"/>
      <c r="V404" s="497"/>
      <c r="W404" s="497"/>
      <c r="Y404" s="126"/>
      <c r="Z404" s="125"/>
      <c r="AB404" s="497"/>
      <c r="AC404" s="497"/>
      <c r="AD404" s="497"/>
      <c r="AE404" s="497"/>
      <c r="AF404" s="497"/>
      <c r="AG404" s="497"/>
      <c r="AH404" s="497"/>
      <c r="AI404" s="497"/>
      <c r="AJ404" s="497"/>
      <c r="AK404" s="497"/>
      <c r="AM404" s="120"/>
    </row>
    <row r="405" spans="1:39" ht="9.75" customHeight="1">
      <c r="A405" s="496"/>
      <c r="B405" s="497"/>
      <c r="C405" s="497"/>
      <c r="D405" s="497"/>
      <c r="E405" s="497"/>
      <c r="F405" s="497"/>
      <c r="G405" s="497"/>
      <c r="H405" s="497"/>
      <c r="I405" s="497"/>
      <c r="J405" s="497"/>
      <c r="K405" s="498"/>
      <c r="L405" s="125"/>
      <c r="N405" s="497"/>
      <c r="O405" s="497"/>
      <c r="P405" s="497"/>
      <c r="Q405" s="497"/>
      <c r="R405" s="497"/>
      <c r="S405" s="497"/>
      <c r="T405" s="497"/>
      <c r="U405" s="497"/>
      <c r="V405" s="497"/>
      <c r="W405" s="497"/>
      <c r="Y405" s="126"/>
      <c r="Z405" s="125"/>
      <c r="AB405" s="497"/>
      <c r="AC405" s="497"/>
      <c r="AD405" s="497"/>
      <c r="AE405" s="497"/>
      <c r="AF405" s="497"/>
      <c r="AG405" s="497"/>
      <c r="AH405" s="497"/>
      <c r="AI405" s="497"/>
      <c r="AJ405" s="497"/>
      <c r="AK405" s="497"/>
      <c r="AM405" s="120"/>
    </row>
    <row r="406" spans="1:39" ht="9.75" customHeight="1">
      <c r="A406" s="496"/>
      <c r="B406" s="497"/>
      <c r="C406" s="497"/>
      <c r="D406" s="497"/>
      <c r="E406" s="497"/>
      <c r="F406" s="497"/>
      <c r="G406" s="497"/>
      <c r="H406" s="497"/>
      <c r="I406" s="497"/>
      <c r="J406" s="497"/>
      <c r="K406" s="498"/>
      <c r="L406" s="125"/>
      <c r="N406" s="497"/>
      <c r="O406" s="497"/>
      <c r="P406" s="497"/>
      <c r="Q406" s="497"/>
      <c r="R406" s="497"/>
      <c r="S406" s="497"/>
      <c r="T406" s="497"/>
      <c r="U406" s="497"/>
      <c r="V406" s="497"/>
      <c r="W406" s="497"/>
      <c r="Y406" s="126"/>
      <c r="Z406" s="125"/>
      <c r="AB406" s="497"/>
      <c r="AC406" s="497"/>
      <c r="AD406" s="497"/>
      <c r="AE406" s="497"/>
      <c r="AF406" s="497"/>
      <c r="AG406" s="497"/>
      <c r="AH406" s="497"/>
      <c r="AI406" s="497"/>
      <c r="AJ406" s="497"/>
      <c r="AK406" s="497"/>
      <c r="AM406" s="120"/>
    </row>
    <row r="407" spans="1:39" ht="9.75" customHeight="1">
      <c r="A407" s="496"/>
      <c r="B407" s="497"/>
      <c r="C407" s="497"/>
      <c r="D407" s="497"/>
      <c r="E407" s="497"/>
      <c r="F407" s="497"/>
      <c r="G407" s="497"/>
      <c r="H407" s="497"/>
      <c r="I407" s="497"/>
      <c r="J407" s="497"/>
      <c r="K407" s="498"/>
      <c r="L407" s="125"/>
      <c r="N407" s="497"/>
      <c r="O407" s="497"/>
      <c r="P407" s="497"/>
      <c r="Q407" s="497"/>
      <c r="R407" s="497"/>
      <c r="S407" s="497"/>
      <c r="T407" s="497"/>
      <c r="U407" s="497"/>
      <c r="V407" s="497"/>
      <c r="W407" s="497"/>
      <c r="Y407" s="126"/>
      <c r="Z407" s="125"/>
      <c r="AB407" s="497"/>
      <c r="AC407" s="497"/>
      <c r="AD407" s="497"/>
      <c r="AE407" s="497"/>
      <c r="AF407" s="497"/>
      <c r="AG407" s="497"/>
      <c r="AH407" s="497"/>
      <c r="AI407" s="497"/>
      <c r="AJ407" s="497"/>
      <c r="AK407" s="497"/>
      <c r="AM407" s="120"/>
    </row>
    <row r="408" spans="1:39" ht="9.75" customHeight="1">
      <c r="A408" s="496"/>
      <c r="B408" s="497"/>
      <c r="C408" s="497"/>
      <c r="D408" s="497"/>
      <c r="E408" s="497"/>
      <c r="F408" s="497"/>
      <c r="G408" s="497"/>
      <c r="H408" s="497"/>
      <c r="I408" s="497"/>
      <c r="J408" s="497"/>
      <c r="K408" s="498"/>
      <c r="L408" s="125"/>
      <c r="N408" s="497"/>
      <c r="O408" s="497"/>
      <c r="P408" s="497"/>
      <c r="Q408" s="497"/>
      <c r="R408" s="497"/>
      <c r="S408" s="497"/>
      <c r="T408" s="497"/>
      <c r="U408" s="497"/>
      <c r="V408" s="497"/>
      <c r="W408" s="497"/>
      <c r="Y408" s="126"/>
      <c r="Z408" s="125"/>
      <c r="AB408" s="497"/>
      <c r="AC408" s="497"/>
      <c r="AD408" s="497"/>
      <c r="AE408" s="497"/>
      <c r="AF408" s="497"/>
      <c r="AG408" s="497"/>
      <c r="AH408" s="497"/>
      <c r="AI408" s="497"/>
      <c r="AJ408" s="497"/>
      <c r="AK408" s="497"/>
      <c r="AM408" s="120"/>
    </row>
    <row r="409" spans="1:39" ht="9.75" customHeight="1">
      <c r="A409" s="496"/>
      <c r="B409" s="497"/>
      <c r="C409" s="497"/>
      <c r="D409" s="497"/>
      <c r="E409" s="497"/>
      <c r="F409" s="497"/>
      <c r="G409" s="497"/>
      <c r="H409" s="497"/>
      <c r="I409" s="497"/>
      <c r="J409" s="497"/>
      <c r="K409" s="498"/>
      <c r="L409" s="125"/>
      <c r="N409" s="497"/>
      <c r="O409" s="497"/>
      <c r="P409" s="497"/>
      <c r="Q409" s="497"/>
      <c r="R409" s="497"/>
      <c r="S409" s="497"/>
      <c r="T409" s="497"/>
      <c r="U409" s="497"/>
      <c r="V409" s="497"/>
      <c r="W409" s="497"/>
      <c r="Y409" s="126"/>
      <c r="Z409" s="125"/>
      <c r="AB409" s="497"/>
      <c r="AC409" s="497"/>
      <c r="AD409" s="497"/>
      <c r="AE409" s="497"/>
      <c r="AF409" s="497"/>
      <c r="AG409" s="497"/>
      <c r="AH409" s="497"/>
      <c r="AI409" s="497"/>
      <c r="AJ409" s="497"/>
      <c r="AK409" s="497"/>
      <c r="AM409" s="120"/>
    </row>
    <row r="410" spans="1:39" s="9" customFormat="1" ht="9.75" customHeight="1" thickBot="1">
      <c r="A410" s="502"/>
      <c r="B410" s="503"/>
      <c r="C410" s="503"/>
      <c r="D410" s="503"/>
      <c r="E410" s="503"/>
      <c r="F410" s="503"/>
      <c r="G410" s="503"/>
      <c r="H410" s="503"/>
      <c r="I410" s="503"/>
      <c r="J410" s="503"/>
      <c r="K410" s="504"/>
      <c r="L410" s="127"/>
      <c r="M410" s="128"/>
      <c r="N410" s="128"/>
      <c r="O410" s="128"/>
      <c r="P410" s="128"/>
      <c r="Q410" s="128"/>
      <c r="R410" s="128"/>
      <c r="S410" s="128"/>
      <c r="T410" s="128"/>
      <c r="U410" s="128"/>
      <c r="V410" s="128"/>
      <c r="W410" s="128"/>
      <c r="X410" s="128"/>
      <c r="Y410" s="129"/>
      <c r="Z410" s="127"/>
      <c r="AA410" s="128"/>
      <c r="AB410" s="128"/>
      <c r="AC410" s="128"/>
      <c r="AD410" s="128"/>
      <c r="AE410" s="128"/>
      <c r="AF410" s="128"/>
      <c r="AG410" s="128"/>
      <c r="AH410" s="128"/>
      <c r="AI410" s="128"/>
      <c r="AJ410" s="128"/>
      <c r="AK410" s="128"/>
      <c r="AL410" s="128"/>
      <c r="AM410" s="130"/>
    </row>
    <row r="411" spans="1:39" ht="19.5" thickBot="1">
      <c r="A411" s="131" t="s">
        <v>76</v>
      </c>
      <c r="B411" s="132"/>
      <c r="C411" s="132"/>
      <c r="D411" s="133"/>
      <c r="E411" s="489"/>
      <c r="F411" s="490"/>
      <c r="G411" s="490"/>
      <c r="H411" s="490"/>
      <c r="I411" s="490"/>
      <c r="J411" s="490"/>
      <c r="K411" s="490"/>
      <c r="L411" s="490"/>
      <c r="M411" s="490"/>
      <c r="N411" s="490"/>
      <c r="O411" s="490"/>
      <c r="P411" s="490"/>
      <c r="Q411" s="490"/>
      <c r="R411" s="490"/>
      <c r="S411" s="490"/>
      <c r="T411" s="490"/>
      <c r="U411" s="490"/>
      <c r="V411" s="490"/>
      <c r="W411" s="490"/>
      <c r="X411" s="490"/>
      <c r="Y411" s="490"/>
      <c r="Z411" s="490"/>
      <c r="AA411" s="490"/>
      <c r="AB411" s="490"/>
      <c r="AC411" s="490"/>
      <c r="AD411" s="490"/>
      <c r="AE411" s="490"/>
      <c r="AF411" s="490"/>
      <c r="AG411" s="490"/>
      <c r="AH411" s="490"/>
      <c r="AI411" s="490"/>
      <c r="AJ411" s="490"/>
      <c r="AK411" s="490"/>
      <c r="AL411" s="490"/>
      <c r="AM411" s="491"/>
    </row>
    <row r="412" spans="1:39" ht="18.75" customHeight="1">
      <c r="A412" s="492" t="s">
        <v>77</v>
      </c>
      <c r="B412" s="492"/>
      <c r="C412" s="492"/>
      <c r="D412" s="492"/>
      <c r="E412" s="492"/>
      <c r="F412" s="492"/>
      <c r="G412" s="492"/>
      <c r="H412" s="492"/>
      <c r="I412" s="492"/>
      <c r="J412" s="492"/>
      <c r="K412" s="492"/>
      <c r="L412" s="492"/>
      <c r="M412" s="492"/>
      <c r="N412" s="492"/>
      <c r="O412" s="492"/>
      <c r="P412" s="492"/>
      <c r="Q412" s="492"/>
      <c r="R412" s="492"/>
      <c r="S412" s="492"/>
      <c r="T412" s="492"/>
      <c r="U412" s="492"/>
      <c r="V412" s="492"/>
      <c r="W412" s="492"/>
      <c r="X412" s="492"/>
      <c r="Y412" s="492"/>
      <c r="Z412" s="492"/>
      <c r="AA412" s="492"/>
      <c r="AB412" s="492"/>
      <c r="AC412" s="492"/>
      <c r="AD412" s="492"/>
      <c r="AE412" s="492"/>
      <c r="AF412" s="492"/>
      <c r="AG412" s="492"/>
      <c r="AH412" s="492"/>
      <c r="AI412" s="492"/>
      <c r="AJ412" s="492"/>
      <c r="AK412" s="492"/>
      <c r="AL412" s="492"/>
    </row>
    <row r="414" spans="1:39" ht="28.5" customHeight="1">
      <c r="A414" s="595" t="s">
        <v>50</v>
      </c>
      <c r="B414" s="595"/>
      <c r="C414" s="595"/>
      <c r="D414" s="595"/>
      <c r="E414" s="595"/>
      <c r="F414" s="595"/>
      <c r="G414" s="595"/>
      <c r="H414" s="595"/>
      <c r="I414" s="595"/>
      <c r="J414" s="595"/>
      <c r="K414" s="595"/>
      <c r="L414" s="595"/>
      <c r="M414" s="595"/>
      <c r="N414" s="595"/>
      <c r="O414" s="595"/>
      <c r="P414" s="595"/>
      <c r="Q414" s="595"/>
      <c r="R414" s="595"/>
      <c r="S414" s="595"/>
      <c r="T414" s="595"/>
      <c r="U414" s="595"/>
      <c r="V414" s="595"/>
      <c r="W414" s="595"/>
      <c r="X414" s="595"/>
      <c r="Y414" s="595"/>
      <c r="Z414" s="595"/>
      <c r="AA414" s="595"/>
      <c r="AB414" s="595"/>
      <c r="AC414" s="595"/>
      <c r="AD414" s="595"/>
      <c r="AE414" s="595"/>
      <c r="AF414" s="595"/>
      <c r="AG414" s="595"/>
      <c r="AH414" s="595"/>
      <c r="AI414" s="595"/>
      <c r="AJ414" s="595"/>
      <c r="AK414" s="595"/>
      <c r="AL414" s="595"/>
      <c r="AM414" s="595"/>
    </row>
    <row r="415" spans="1:39" ht="14.25" customHeight="1">
      <c r="AG415" s="1" t="s">
        <v>51</v>
      </c>
      <c r="AH415" s="103"/>
      <c r="AI415" s="103" t="str">
        <f>AI139</f>
        <v>A10001-A1</v>
      </c>
      <c r="AJ415" s="103"/>
      <c r="AK415" s="103"/>
    </row>
    <row r="416" spans="1:39" s="9" customForma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D416" s="1"/>
      <c r="AF416" s="1" t="s">
        <v>52</v>
      </c>
      <c r="AG416" s="11"/>
      <c r="AH416" s="11"/>
      <c r="AI416" s="554">
        <f>AI140</f>
        <v>45765</v>
      </c>
      <c r="AJ416" s="554"/>
      <c r="AK416" s="554"/>
      <c r="AL416" s="554"/>
      <c r="AM416" s="554"/>
    </row>
    <row r="417" spans="1:63" s="9" customFormat="1" ht="19.5" thickBot="1">
      <c r="A417" s="555">
        <f>A348</f>
        <v>0</v>
      </c>
      <c r="B417" s="555"/>
      <c r="C417" s="555"/>
      <c r="D417" s="555"/>
      <c r="E417" s="555"/>
      <c r="F417" s="555"/>
      <c r="G417" s="555"/>
      <c r="H417" s="555"/>
      <c r="I417" s="555"/>
      <c r="J417" s="555"/>
      <c r="K417" s="555"/>
      <c r="L417" s="27" t="s">
        <v>395</v>
      </c>
      <c r="M417" s="27"/>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spans="1:63" s="9" customFormat="1" ht="18.75" customHeight="1">
      <c r="A418" s="1"/>
      <c r="B418" s="1"/>
      <c r="C418" s="1"/>
      <c r="D418" s="1"/>
      <c r="E418" s="1"/>
      <c r="F418" s="1"/>
      <c r="G418" s="1"/>
      <c r="H418" s="1"/>
      <c r="I418" s="1"/>
      <c r="J418" s="1"/>
      <c r="K418" s="1"/>
      <c r="L418" s="1"/>
      <c r="M418" s="1"/>
      <c r="N418" s="1"/>
      <c r="O418" s="1"/>
      <c r="P418" s="1"/>
      <c r="Q418" s="1"/>
      <c r="R418" s="1"/>
      <c r="S418" s="1"/>
      <c r="T418" s="1"/>
      <c r="U418" s="1"/>
      <c r="V418" s="1" t="s">
        <v>279</v>
      </c>
      <c r="Z418" s="1"/>
      <c r="AA418" s="1"/>
      <c r="AB418" s="1"/>
      <c r="AC418" s="1"/>
      <c r="AD418" s="1"/>
      <c r="AE418" s="1"/>
      <c r="AF418" s="1"/>
      <c r="AG418" s="1"/>
      <c r="AH418" s="1"/>
      <c r="AI418" s="1"/>
      <c r="AJ418" s="1"/>
      <c r="AK418" s="1"/>
      <c r="AL418" s="10"/>
      <c r="AR418" s="1"/>
      <c r="AS418" s="1"/>
      <c r="AT418" s="1"/>
      <c r="AU418" s="1"/>
      <c r="AV418" s="1"/>
      <c r="AW418" s="1"/>
      <c r="AX418" s="1"/>
      <c r="AY418" s="1"/>
      <c r="AZ418" s="1"/>
      <c r="BA418" s="1"/>
      <c r="BB418" s="1"/>
      <c r="BC418" s="1"/>
      <c r="BD418" s="1"/>
      <c r="BE418" s="1"/>
      <c r="BF418" s="1"/>
      <c r="BG418" s="1"/>
      <c r="BH418" s="1"/>
      <c r="BI418" s="1"/>
      <c r="BJ418" s="1"/>
      <c r="BK418" s="1"/>
    </row>
    <row r="419" spans="1:63" ht="15" customHeight="1">
      <c r="A419" s="1" t="s">
        <v>206</v>
      </c>
      <c r="G419" s="563">
        <f>G350</f>
        <v>45765</v>
      </c>
      <c r="H419" s="563"/>
      <c r="I419" s="563"/>
      <c r="J419" s="563"/>
      <c r="K419" s="563"/>
      <c r="L419" s="563"/>
      <c r="M419" s="563"/>
      <c r="N419" s="28"/>
      <c r="V419" s="1" t="s">
        <v>280</v>
      </c>
      <c r="AL419" s="10"/>
    </row>
    <row r="420" spans="1:63" ht="15" customHeight="1">
      <c r="A420" s="1" t="s">
        <v>53</v>
      </c>
      <c r="G420" s="137" t="str">
        <f>G351</f>
        <v>2025年5月1日～2025年5月1日</v>
      </c>
      <c r="H420" s="137"/>
      <c r="I420" s="137"/>
      <c r="J420" s="137"/>
      <c r="K420" s="137"/>
      <c r="L420" s="137"/>
      <c r="N420" s="114"/>
      <c r="O420" s="114"/>
      <c r="P420" s="114"/>
      <c r="Q420" s="114"/>
      <c r="R420" s="114"/>
      <c r="S420" s="114"/>
      <c r="T420" s="114"/>
      <c r="U420" s="114"/>
      <c r="V420" s="1" t="s">
        <v>281</v>
      </c>
      <c r="AL420" s="10"/>
    </row>
    <row r="421" spans="1:63" s="9" customFormat="1" ht="15" customHeight="1">
      <c r="A421" s="1" t="s">
        <v>54</v>
      </c>
      <c r="B421" s="1"/>
      <c r="C421" s="1"/>
      <c r="D421" s="1"/>
      <c r="E421" s="1"/>
      <c r="F421" s="1"/>
      <c r="G421" s="1" t="str">
        <f>G352</f>
        <v>持ち込み</v>
      </c>
      <c r="H421" s="1"/>
      <c r="I421" s="1"/>
      <c r="J421" s="1"/>
      <c r="K421" s="1"/>
      <c r="L421" s="1"/>
      <c r="M421" s="1"/>
      <c r="N421" s="1"/>
      <c r="O421" s="1"/>
      <c r="P421" s="1"/>
      <c r="Q421" s="1"/>
      <c r="R421" s="1"/>
      <c r="S421" s="1"/>
      <c r="T421" s="1"/>
      <c r="U421" s="1"/>
      <c r="V421" s="1" t="s">
        <v>396</v>
      </c>
      <c r="Y421" s="1"/>
      <c r="Z421" s="1"/>
      <c r="AA421" s="1"/>
      <c r="AB421" s="1"/>
      <c r="AC421" s="1"/>
      <c r="AD421" s="1"/>
      <c r="AE421" s="1"/>
      <c r="AF421" s="1"/>
      <c r="AG421" s="1"/>
      <c r="AH421" s="1"/>
      <c r="AI421" s="1"/>
      <c r="AJ421" s="1"/>
      <c r="AK421" s="1"/>
      <c r="AL421" s="10"/>
      <c r="AR421" s="1"/>
      <c r="AS421" s="1"/>
      <c r="AT421" s="1"/>
      <c r="AU421" s="1"/>
      <c r="AV421" s="1"/>
      <c r="AW421" s="1"/>
      <c r="AX421" s="1"/>
      <c r="AY421" s="1"/>
      <c r="AZ421" s="1"/>
      <c r="BA421" s="1"/>
      <c r="BB421" s="1"/>
      <c r="BC421" s="1"/>
      <c r="BD421" s="1"/>
      <c r="BE421" s="1"/>
      <c r="BF421" s="1"/>
      <c r="BG421" s="1"/>
      <c r="BH421" s="1"/>
      <c r="BI421" s="1"/>
      <c r="BJ421" s="1"/>
      <c r="BK421" s="1"/>
    </row>
    <row r="422" spans="1:63" ht="15" customHeight="1">
      <c r="A422" s="1" t="s">
        <v>55</v>
      </c>
      <c r="G422" s="481">
        <f>G284</f>
        <v>0</v>
      </c>
      <c r="H422" s="481"/>
      <c r="I422" s="481"/>
      <c r="J422" s="481"/>
      <c r="K422" s="481"/>
      <c r="L422" s="481"/>
      <c r="M422" s="481"/>
      <c r="V422" s="1" t="s">
        <v>56</v>
      </c>
      <c r="AA422" s="173" t="s">
        <v>282</v>
      </c>
      <c r="AB422" s="100"/>
      <c r="AC422" s="100"/>
      <c r="AD422" s="100"/>
      <c r="AE422" s="100"/>
      <c r="AF422" s="100"/>
      <c r="AG422" s="100"/>
      <c r="AH422" s="100"/>
      <c r="AI422" s="100"/>
      <c r="AJ422" s="100"/>
      <c r="AK422" s="100"/>
      <c r="AL422" s="101"/>
      <c r="AM422" s="100"/>
      <c r="AN422" s="100"/>
    </row>
    <row r="423" spans="1:63" ht="15" customHeight="1">
      <c r="A423" s="481" t="s">
        <v>287</v>
      </c>
      <c r="B423" s="481"/>
      <c r="C423" s="481"/>
      <c r="D423" s="481"/>
      <c r="E423" s="481"/>
      <c r="F423" s="481"/>
      <c r="G423" s="564">
        <f>注文フォーム!K33</f>
        <v>0</v>
      </c>
      <c r="H423" s="565"/>
      <c r="I423" s="565"/>
      <c r="J423" s="565"/>
      <c r="K423" s="565"/>
      <c r="L423" s="565"/>
      <c r="M423" s="565"/>
      <c r="N423" s="565"/>
      <c r="O423" s="565"/>
      <c r="P423" s="565"/>
      <c r="Q423" s="565"/>
      <c r="R423" s="134"/>
      <c r="V423" s="1" t="s">
        <v>57</v>
      </c>
      <c r="AA423" s="1" t="s">
        <v>397</v>
      </c>
      <c r="AB423" s="29"/>
      <c r="AL423" s="10"/>
    </row>
    <row r="424" spans="1:63" s="9" customFormat="1" ht="15" customHeight="1">
      <c r="A424" s="1"/>
      <c r="B424" s="1"/>
      <c r="C424" s="1"/>
      <c r="D424" s="1"/>
      <c r="E424" s="1"/>
      <c r="F424" s="1"/>
      <c r="G424" s="565"/>
      <c r="H424" s="565"/>
      <c r="I424" s="565"/>
      <c r="J424" s="565"/>
      <c r="K424" s="565"/>
      <c r="L424" s="565"/>
      <c r="M424" s="565"/>
      <c r="N424" s="565"/>
      <c r="O424" s="565"/>
      <c r="P424" s="565"/>
      <c r="Q424" s="565"/>
      <c r="R424" s="134"/>
      <c r="S424" s="1"/>
      <c r="T424" s="1"/>
      <c r="U424" s="1"/>
      <c r="V424" s="10"/>
      <c r="W424" s="1"/>
      <c r="X424" s="1"/>
      <c r="Y424" s="1"/>
      <c r="Z424" s="1"/>
      <c r="AA424" s="1"/>
      <c r="AB424" s="1"/>
      <c r="AC424" s="1"/>
      <c r="AD424" s="1"/>
      <c r="AE424" s="1"/>
      <c r="AF424" s="1"/>
      <c r="AG424" s="1"/>
      <c r="AH424" s="1"/>
      <c r="AI424" s="1"/>
      <c r="AJ424" s="1"/>
      <c r="AK424" s="1"/>
      <c r="AL424" s="10"/>
      <c r="AR424" s="1"/>
      <c r="AS424" s="1"/>
      <c r="AT424" s="1"/>
      <c r="AU424" s="1"/>
      <c r="AV424" s="1"/>
      <c r="AW424" s="1"/>
      <c r="AX424" s="1"/>
      <c r="AY424" s="1"/>
      <c r="AZ424" s="1"/>
      <c r="BA424" s="1"/>
      <c r="BB424" s="1"/>
      <c r="BC424" s="1"/>
      <c r="BD424" s="1"/>
      <c r="BE424" s="1"/>
      <c r="BF424" s="1"/>
      <c r="BG424" s="1"/>
      <c r="BH424" s="1"/>
      <c r="BI424" s="1"/>
      <c r="BJ424" s="1"/>
      <c r="BK424" s="1"/>
    </row>
    <row r="425" spans="1:63" s="9" customFormat="1" ht="12" customHeight="1">
      <c r="A425" s="1"/>
      <c r="B425" s="1"/>
      <c r="C425" s="1"/>
      <c r="D425" s="1"/>
      <c r="E425" s="1"/>
      <c r="F425" s="1"/>
      <c r="G425" s="1"/>
      <c r="H425" s="1"/>
      <c r="I425" s="1"/>
      <c r="J425" s="1"/>
      <c r="K425" s="1"/>
      <c r="L425" s="1"/>
      <c r="M425" s="1"/>
      <c r="N425" s="1"/>
      <c r="O425" s="1"/>
      <c r="P425" s="1"/>
      <c r="Q425" s="1"/>
      <c r="R425" s="1"/>
      <c r="S425" s="1"/>
      <c r="T425" s="1"/>
      <c r="U425" s="1"/>
      <c r="V425" s="10"/>
      <c r="W425" s="1"/>
      <c r="X425" s="1"/>
      <c r="Y425" s="1"/>
      <c r="Z425" s="1"/>
      <c r="AA425" s="1"/>
      <c r="AB425" s="1"/>
      <c r="AC425" s="1"/>
      <c r="AD425" s="1"/>
      <c r="AE425" s="1"/>
      <c r="AF425" s="1"/>
      <c r="AG425" s="1"/>
      <c r="AH425" s="1"/>
      <c r="AI425" s="1"/>
      <c r="AJ425" s="1"/>
      <c r="AK425" s="1"/>
      <c r="AL425" s="10"/>
      <c r="AR425" s="1"/>
      <c r="AS425" s="1"/>
      <c r="AT425" s="1"/>
      <c r="AU425" s="1"/>
      <c r="AV425" s="1"/>
      <c r="AW425" s="1"/>
      <c r="AX425" s="1"/>
      <c r="AY425" s="1"/>
      <c r="AZ425" s="1"/>
      <c r="BA425" s="1"/>
      <c r="BB425" s="1"/>
      <c r="BC425" s="1"/>
      <c r="BD425" s="1"/>
      <c r="BE425" s="1"/>
      <c r="BF425" s="1"/>
      <c r="BG425" s="1"/>
      <c r="BH425" s="1"/>
      <c r="BI425" s="1"/>
      <c r="BJ425" s="1"/>
      <c r="BK425" s="1"/>
    </row>
    <row r="426" spans="1:63">
      <c r="A426" s="1" t="s">
        <v>58</v>
      </c>
      <c r="G426" s="556">
        <f>G357</f>
        <v>0</v>
      </c>
      <c r="H426" s="556"/>
      <c r="I426" s="556"/>
      <c r="J426" s="556"/>
      <c r="K426" s="556"/>
      <c r="L426" s="556"/>
      <c r="M426" s="556"/>
      <c r="N426" s="556"/>
      <c r="O426" s="556"/>
      <c r="P426" s="556"/>
      <c r="Q426" s="556"/>
      <c r="R426" s="556"/>
      <c r="S426" s="556"/>
      <c r="T426" s="556"/>
      <c r="U426" s="556"/>
      <c r="V426" s="556"/>
      <c r="W426" s="556"/>
      <c r="X426" s="556"/>
      <c r="Y426" s="556"/>
      <c r="Z426" s="556"/>
      <c r="AA426" s="556"/>
      <c r="AB426" s="556"/>
      <c r="AC426" s="556"/>
      <c r="AD426" s="556"/>
      <c r="AE426" s="556"/>
      <c r="AF426" s="556"/>
      <c r="AG426" s="556"/>
      <c r="AH426" s="556"/>
      <c r="AI426" s="556"/>
      <c r="AJ426" s="556"/>
      <c r="AK426" s="556"/>
      <c r="AL426" s="556"/>
    </row>
    <row r="427" spans="1:63" ht="10.5" customHeight="1">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row>
    <row r="428" spans="1:63" s="11" customFormat="1">
      <c r="A428" s="481" t="s">
        <v>374</v>
      </c>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c r="AA428" s="481"/>
      <c r="AB428" s="481"/>
      <c r="AC428" s="481"/>
      <c r="AD428" s="481"/>
      <c r="AE428" s="481"/>
      <c r="AF428" s="481"/>
      <c r="AG428" s="481"/>
      <c r="AH428" s="481"/>
      <c r="AI428" s="481"/>
      <c r="AJ428" s="481"/>
      <c r="AK428" s="481"/>
      <c r="AL428" s="481"/>
    </row>
    <row r="429" spans="1:63" s="11" customFormat="1" ht="19.5" thickBot="1">
      <c r="A429" s="481" t="s">
        <v>312</v>
      </c>
      <c r="B429" s="481"/>
      <c r="C429" s="481"/>
      <c r="D429" s="481"/>
      <c r="E429" s="481"/>
      <c r="F429" s="481"/>
      <c r="G429" s="481"/>
      <c r="H429" s="481"/>
      <c r="I429" s="481"/>
      <c r="J429" s="481"/>
      <c r="K429" s="481"/>
      <c r="L429" s="481"/>
      <c r="M429" s="481"/>
      <c r="N429" s="481"/>
      <c r="O429" s="481"/>
      <c r="P429" s="481"/>
      <c r="Q429" s="481"/>
      <c r="R429" s="481"/>
      <c r="S429" s="481"/>
      <c r="T429" s="481"/>
      <c r="U429" s="481"/>
      <c r="V429" s="481"/>
      <c r="W429" s="481"/>
      <c r="X429" s="481"/>
      <c r="Y429" s="481"/>
      <c r="Z429" s="481"/>
      <c r="AA429" s="481"/>
      <c r="AB429" s="481"/>
      <c r="AC429" s="481"/>
      <c r="AD429" s="481"/>
      <c r="AE429" s="481"/>
      <c r="AF429" s="481"/>
      <c r="AG429" s="481"/>
      <c r="AH429" s="481"/>
      <c r="AI429" s="481"/>
      <c r="AJ429" s="481"/>
      <c r="AK429" s="481"/>
      <c r="AL429" s="481"/>
      <c r="AM429" s="109"/>
    </row>
    <row r="430" spans="1:63" s="11" customFormat="1">
      <c r="A430" s="526" t="s">
        <v>59</v>
      </c>
      <c r="B430" s="527"/>
      <c r="C430" s="527"/>
      <c r="D430" s="527"/>
      <c r="E430" s="527"/>
      <c r="F430" s="527"/>
      <c r="G430" s="527"/>
      <c r="H430" s="527"/>
      <c r="I430" s="528"/>
      <c r="J430" s="557">
        <f>注文フォーム!D71</f>
        <v>0</v>
      </c>
      <c r="K430" s="558"/>
      <c r="L430" s="558"/>
      <c r="M430" s="558"/>
      <c r="N430" s="558"/>
      <c r="O430" s="558"/>
      <c r="P430" s="558"/>
      <c r="Q430" s="558"/>
      <c r="R430" s="558"/>
      <c r="S430" s="558"/>
      <c r="T430" s="558"/>
      <c r="U430" s="558"/>
      <c r="V430" s="558"/>
      <c r="W430" s="558"/>
      <c r="X430" s="558"/>
      <c r="Y430" s="558"/>
      <c r="Z430" s="558"/>
      <c r="AA430" s="558"/>
      <c r="AB430" s="558"/>
      <c r="AC430" s="558"/>
      <c r="AD430" s="558"/>
      <c r="AE430" s="558"/>
      <c r="AF430" s="558"/>
      <c r="AG430" s="558"/>
      <c r="AH430" s="558"/>
      <c r="AI430" s="558"/>
      <c r="AJ430" s="558"/>
      <c r="AK430" s="558"/>
      <c r="AL430" s="558"/>
      <c r="AM430" s="559"/>
    </row>
    <row r="431" spans="1:63" s="11" customFormat="1">
      <c r="A431" s="514" t="s">
        <v>60</v>
      </c>
      <c r="B431" s="515"/>
      <c r="C431" s="515"/>
      <c r="D431" s="515"/>
      <c r="E431" s="515"/>
      <c r="F431" s="515"/>
      <c r="G431" s="515"/>
      <c r="H431" s="515"/>
      <c r="I431" s="516"/>
      <c r="J431" s="560">
        <f>注文フォーム!Z71</f>
        <v>0</v>
      </c>
      <c r="K431" s="561"/>
      <c r="L431" s="561"/>
      <c r="M431" s="561"/>
      <c r="N431" s="561"/>
      <c r="O431" s="561"/>
      <c r="P431" s="561"/>
      <c r="Q431" s="561"/>
      <c r="R431" s="561"/>
      <c r="S431" s="561"/>
      <c r="T431" s="561"/>
      <c r="U431" s="561"/>
      <c r="V431" s="561"/>
      <c r="W431" s="561"/>
      <c r="X431" s="561"/>
      <c r="Y431" s="561"/>
      <c r="Z431" s="561"/>
      <c r="AA431" s="561"/>
      <c r="AB431" s="561"/>
      <c r="AC431" s="561"/>
      <c r="AD431" s="561"/>
      <c r="AE431" s="561"/>
      <c r="AF431" s="561"/>
      <c r="AG431" s="561"/>
      <c r="AH431" s="561"/>
      <c r="AI431" s="561"/>
      <c r="AJ431" s="561"/>
      <c r="AK431" s="561"/>
      <c r="AL431" s="561"/>
      <c r="AM431" s="562"/>
    </row>
    <row r="432" spans="1:63" s="11" customFormat="1">
      <c r="A432" s="514" t="s">
        <v>61</v>
      </c>
      <c r="B432" s="515"/>
      <c r="C432" s="515"/>
      <c r="D432" s="515"/>
      <c r="E432" s="515"/>
      <c r="F432" s="515"/>
      <c r="G432" s="515"/>
      <c r="H432" s="515"/>
      <c r="I432" s="516"/>
      <c r="J432" s="517">
        <f>注文フォーム!R71</f>
        <v>0</v>
      </c>
      <c r="K432" s="518"/>
      <c r="L432" s="518"/>
      <c r="M432" s="518"/>
      <c r="N432" s="518"/>
      <c r="O432" s="518"/>
      <c r="P432" s="518"/>
      <c r="Q432" s="518"/>
      <c r="R432" s="518"/>
      <c r="S432" s="518"/>
      <c r="T432" s="518"/>
      <c r="U432" s="518"/>
      <c r="V432" s="518"/>
      <c r="W432" s="518"/>
      <c r="X432" s="518"/>
      <c r="Y432" s="518"/>
      <c r="Z432" s="518"/>
      <c r="AA432" s="518"/>
      <c r="AB432" s="518"/>
      <c r="AC432" s="518"/>
      <c r="AD432" s="518"/>
      <c r="AE432" s="518"/>
      <c r="AF432" s="518"/>
      <c r="AG432" s="518"/>
      <c r="AH432" s="518"/>
      <c r="AI432" s="518"/>
      <c r="AJ432" s="518"/>
      <c r="AK432" s="518"/>
      <c r="AL432" s="518"/>
      <c r="AM432" s="519"/>
    </row>
    <row r="433" spans="1:46" s="11" customFormat="1" ht="19.5" thickBot="1">
      <c r="A433" s="520" t="s">
        <v>62</v>
      </c>
      <c r="B433" s="521"/>
      <c r="C433" s="521"/>
      <c r="D433" s="521"/>
      <c r="E433" s="521"/>
      <c r="F433" s="521"/>
      <c r="G433" s="521"/>
      <c r="H433" s="521"/>
      <c r="I433" s="522"/>
      <c r="J433" s="523" t="s">
        <v>63</v>
      </c>
      <c r="K433" s="524"/>
      <c r="L433" s="524"/>
      <c r="M433" s="524"/>
      <c r="N433" s="524"/>
      <c r="O433" s="524"/>
      <c r="P433" s="524"/>
      <c r="Q433" s="524"/>
      <c r="R433" s="524"/>
      <c r="S433" s="524"/>
      <c r="T433" s="524"/>
      <c r="U433" s="524"/>
      <c r="V433" s="524"/>
      <c r="W433" s="524"/>
      <c r="X433" s="524"/>
      <c r="Y433" s="524"/>
      <c r="Z433" s="524"/>
      <c r="AA433" s="524"/>
      <c r="AB433" s="524"/>
      <c r="AC433" s="524"/>
      <c r="AD433" s="524"/>
      <c r="AE433" s="524"/>
      <c r="AF433" s="524"/>
      <c r="AG433" s="524"/>
      <c r="AH433" s="524"/>
      <c r="AI433" s="524"/>
      <c r="AJ433" s="524"/>
      <c r="AK433" s="524"/>
      <c r="AL433" s="524"/>
      <c r="AM433" s="525"/>
    </row>
    <row r="434" spans="1:46" s="11" customFormat="1" ht="19.5" thickBot="1">
      <c r="A434" s="12"/>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4"/>
    </row>
    <row r="435" spans="1:46">
      <c r="A435" s="526" t="s">
        <v>64</v>
      </c>
      <c r="B435" s="527"/>
      <c r="C435" s="527"/>
      <c r="D435" s="527"/>
      <c r="E435" s="527"/>
      <c r="F435" s="527"/>
      <c r="G435" s="527"/>
      <c r="H435" s="527"/>
      <c r="I435" s="527"/>
      <c r="J435" s="527"/>
      <c r="K435" s="527"/>
      <c r="L435" s="527"/>
      <c r="M435" s="527"/>
      <c r="N435" s="527"/>
      <c r="O435" s="527"/>
      <c r="P435" s="527"/>
      <c r="Q435" s="527"/>
      <c r="R435" s="527"/>
      <c r="S435" s="527"/>
      <c r="T435" s="527"/>
      <c r="U435" s="527"/>
      <c r="V435" s="527"/>
      <c r="W435" s="527"/>
      <c r="X435" s="527"/>
      <c r="Y435" s="527"/>
      <c r="Z435" s="527"/>
      <c r="AA435" s="527"/>
      <c r="AB435" s="527"/>
      <c r="AC435" s="527"/>
      <c r="AD435" s="527"/>
      <c r="AE435" s="528"/>
      <c r="AF435" s="529" t="s">
        <v>65</v>
      </c>
      <c r="AG435" s="530"/>
      <c r="AH435" s="530"/>
      <c r="AI435" s="530"/>
      <c r="AJ435" s="530"/>
      <c r="AK435" s="530"/>
      <c r="AL435" s="530"/>
      <c r="AM435" s="531"/>
    </row>
    <row r="436" spans="1:46">
      <c r="A436" s="514" t="s">
        <v>66</v>
      </c>
      <c r="B436" s="535"/>
      <c r="C436" s="536" t="s">
        <v>67</v>
      </c>
      <c r="D436" s="515"/>
      <c r="E436" s="535"/>
      <c r="F436" s="536" t="s">
        <v>68</v>
      </c>
      <c r="G436" s="515"/>
      <c r="H436" s="515"/>
      <c r="I436" s="515"/>
      <c r="J436" s="515"/>
      <c r="K436" s="535"/>
      <c r="L436" s="536" t="s">
        <v>69</v>
      </c>
      <c r="M436" s="515"/>
      <c r="N436" s="515"/>
      <c r="O436" s="515"/>
      <c r="P436" s="515"/>
      <c r="Q436" s="535"/>
      <c r="R436" s="536" t="s">
        <v>70</v>
      </c>
      <c r="S436" s="515"/>
      <c r="T436" s="515"/>
      <c r="U436" s="515"/>
      <c r="V436" s="515"/>
      <c r="W436" s="515"/>
      <c r="X436" s="515"/>
      <c r="Y436" s="515"/>
      <c r="Z436" s="515"/>
      <c r="AA436" s="515"/>
      <c r="AB436" s="515"/>
      <c r="AC436" s="515"/>
      <c r="AD436" s="515"/>
      <c r="AE436" s="516"/>
      <c r="AF436" s="532"/>
      <c r="AG436" s="533"/>
      <c r="AH436" s="533"/>
      <c r="AI436" s="533"/>
      <c r="AJ436" s="533"/>
      <c r="AK436" s="533"/>
      <c r="AL436" s="533"/>
      <c r="AM436" s="534"/>
    </row>
    <row r="437" spans="1:46" ht="16.5" customHeight="1">
      <c r="A437" s="482">
        <v>1</v>
      </c>
      <c r="B437" s="483"/>
      <c r="C437" s="484" t="s">
        <v>254</v>
      </c>
      <c r="D437" s="485"/>
      <c r="E437" s="486"/>
      <c r="F437" s="487"/>
      <c r="G437" s="488"/>
      <c r="H437" s="488"/>
      <c r="I437" s="488"/>
      <c r="J437" s="488"/>
      <c r="K437" s="483"/>
      <c r="L437" s="487"/>
      <c r="M437" s="488"/>
      <c r="N437" s="488"/>
      <c r="O437" s="488"/>
      <c r="P437" s="488"/>
      <c r="Q437" s="483"/>
      <c r="R437" s="487" t="s">
        <v>71</v>
      </c>
      <c r="S437" s="488"/>
      <c r="T437" s="488"/>
      <c r="U437" s="488"/>
      <c r="V437" s="488"/>
      <c r="W437" s="488"/>
      <c r="X437" s="488"/>
      <c r="Y437" s="488"/>
      <c r="Z437" s="488"/>
      <c r="AA437" s="488"/>
      <c r="AB437" s="488"/>
      <c r="AC437" s="488"/>
      <c r="AD437" s="488"/>
      <c r="AE437" s="513"/>
      <c r="AF437" s="545"/>
      <c r="AG437" s="546"/>
      <c r="AH437" s="546"/>
      <c r="AI437" s="546"/>
      <c r="AJ437" s="546"/>
      <c r="AK437" s="546"/>
      <c r="AL437" s="546"/>
      <c r="AM437" s="547"/>
    </row>
    <row r="438" spans="1:46" ht="16.5" customHeight="1">
      <c r="A438" s="482">
        <v>2</v>
      </c>
      <c r="B438" s="483"/>
      <c r="C438" s="484" t="s">
        <v>254</v>
      </c>
      <c r="D438" s="485"/>
      <c r="E438" s="486"/>
      <c r="F438" s="487"/>
      <c r="G438" s="488"/>
      <c r="H438" s="488"/>
      <c r="I438" s="488"/>
      <c r="J438" s="488"/>
      <c r="K438" s="483"/>
      <c r="L438" s="487"/>
      <c r="M438" s="488"/>
      <c r="N438" s="488"/>
      <c r="O438" s="488"/>
      <c r="P438" s="488"/>
      <c r="Q438" s="483"/>
      <c r="R438" s="487" t="s">
        <v>71</v>
      </c>
      <c r="S438" s="488"/>
      <c r="T438" s="488"/>
      <c r="U438" s="488"/>
      <c r="V438" s="488"/>
      <c r="W438" s="488"/>
      <c r="X438" s="488"/>
      <c r="Y438" s="488"/>
      <c r="Z438" s="488"/>
      <c r="AA438" s="488"/>
      <c r="AB438" s="488"/>
      <c r="AC438" s="488"/>
      <c r="AD438" s="488"/>
      <c r="AE438" s="513"/>
      <c r="AF438" s="548"/>
      <c r="AG438" s="549"/>
      <c r="AH438" s="549"/>
      <c r="AI438" s="549"/>
      <c r="AJ438" s="549"/>
      <c r="AK438" s="549"/>
      <c r="AL438" s="549"/>
      <c r="AM438" s="550"/>
    </row>
    <row r="439" spans="1:46" ht="16.5" customHeight="1">
      <c r="A439" s="482">
        <v>3</v>
      </c>
      <c r="B439" s="483"/>
      <c r="C439" s="484" t="s">
        <v>71</v>
      </c>
      <c r="D439" s="485"/>
      <c r="E439" s="486"/>
      <c r="F439" s="487"/>
      <c r="G439" s="488"/>
      <c r="H439" s="488"/>
      <c r="I439" s="488"/>
      <c r="J439" s="488"/>
      <c r="K439" s="483"/>
      <c r="L439" s="487"/>
      <c r="M439" s="488"/>
      <c r="N439" s="488"/>
      <c r="O439" s="488"/>
      <c r="P439" s="488"/>
      <c r="Q439" s="483"/>
      <c r="R439" s="487" t="s">
        <v>71</v>
      </c>
      <c r="S439" s="488"/>
      <c r="T439" s="488"/>
      <c r="U439" s="488"/>
      <c r="V439" s="488"/>
      <c r="W439" s="488"/>
      <c r="X439" s="488"/>
      <c r="Y439" s="488"/>
      <c r="Z439" s="488"/>
      <c r="AA439" s="488"/>
      <c r="AB439" s="488"/>
      <c r="AC439" s="488"/>
      <c r="AD439" s="488"/>
      <c r="AE439" s="513"/>
      <c r="AF439" s="548"/>
      <c r="AG439" s="549"/>
      <c r="AH439" s="549"/>
      <c r="AI439" s="549"/>
      <c r="AJ439" s="549"/>
      <c r="AK439" s="549"/>
      <c r="AL439" s="549"/>
      <c r="AM439" s="550"/>
    </row>
    <row r="440" spans="1:46" ht="16.5" customHeight="1">
      <c r="A440" s="482">
        <v>4</v>
      </c>
      <c r="B440" s="483"/>
      <c r="C440" s="484" t="s">
        <v>71</v>
      </c>
      <c r="D440" s="485"/>
      <c r="E440" s="486"/>
      <c r="F440" s="487"/>
      <c r="G440" s="488"/>
      <c r="H440" s="488"/>
      <c r="I440" s="488"/>
      <c r="J440" s="488"/>
      <c r="K440" s="483"/>
      <c r="L440" s="487"/>
      <c r="M440" s="488"/>
      <c r="N440" s="488"/>
      <c r="O440" s="488"/>
      <c r="P440" s="488"/>
      <c r="Q440" s="483"/>
      <c r="R440" s="487" t="s">
        <v>71</v>
      </c>
      <c r="S440" s="488"/>
      <c r="T440" s="488"/>
      <c r="U440" s="488"/>
      <c r="V440" s="488"/>
      <c r="W440" s="488"/>
      <c r="X440" s="488"/>
      <c r="Y440" s="488"/>
      <c r="Z440" s="488"/>
      <c r="AA440" s="488"/>
      <c r="AB440" s="488"/>
      <c r="AC440" s="488"/>
      <c r="AD440" s="488"/>
      <c r="AE440" s="513"/>
      <c r="AF440" s="548"/>
      <c r="AG440" s="549"/>
      <c r="AH440" s="549"/>
      <c r="AI440" s="549"/>
      <c r="AJ440" s="549"/>
      <c r="AK440" s="549"/>
      <c r="AL440" s="549"/>
      <c r="AM440" s="550"/>
    </row>
    <row r="441" spans="1:46" ht="16.5" customHeight="1" thickBot="1">
      <c r="A441" s="537">
        <v>5</v>
      </c>
      <c r="B441" s="538"/>
      <c r="C441" s="539" t="s">
        <v>71</v>
      </c>
      <c r="D441" s="540"/>
      <c r="E441" s="541"/>
      <c r="F441" s="542"/>
      <c r="G441" s="543"/>
      <c r="H441" s="543"/>
      <c r="I441" s="543"/>
      <c r="J441" s="543"/>
      <c r="K441" s="538"/>
      <c r="L441" s="542"/>
      <c r="M441" s="543"/>
      <c r="N441" s="543"/>
      <c r="O441" s="543"/>
      <c r="P441" s="543"/>
      <c r="Q441" s="538"/>
      <c r="R441" s="542" t="s">
        <v>71</v>
      </c>
      <c r="S441" s="543"/>
      <c r="T441" s="543"/>
      <c r="U441" s="543"/>
      <c r="V441" s="543"/>
      <c r="W441" s="543"/>
      <c r="X441" s="543"/>
      <c r="Y441" s="543"/>
      <c r="Z441" s="543"/>
      <c r="AA441" s="543"/>
      <c r="AB441" s="543"/>
      <c r="AC441" s="543"/>
      <c r="AD441" s="543"/>
      <c r="AE441" s="544"/>
      <c r="AF441" s="551"/>
      <c r="AG441" s="552"/>
      <c r="AH441" s="552"/>
      <c r="AI441" s="552"/>
      <c r="AJ441" s="552"/>
      <c r="AK441" s="552"/>
      <c r="AL441" s="552"/>
      <c r="AM441" s="553"/>
      <c r="AT441" s="15"/>
    </row>
    <row r="442" spans="1:46" ht="19.5" thickBot="1">
      <c r="A442" s="505" t="s">
        <v>72</v>
      </c>
      <c r="B442" s="506"/>
      <c r="C442" s="506"/>
      <c r="D442" s="506"/>
      <c r="E442" s="506"/>
      <c r="F442" s="506"/>
      <c r="G442" s="506"/>
      <c r="H442" s="506"/>
      <c r="I442" s="506"/>
      <c r="J442" s="506"/>
      <c r="K442" s="506"/>
      <c r="L442" s="506"/>
      <c r="M442" s="506"/>
      <c r="N442" s="506"/>
      <c r="O442" s="506"/>
      <c r="P442" s="506"/>
      <c r="Q442" s="506"/>
      <c r="R442" s="506"/>
      <c r="S442" s="506"/>
      <c r="T442" s="506"/>
      <c r="U442" s="506"/>
      <c r="V442" s="506"/>
      <c r="W442" s="506"/>
      <c r="X442" s="506"/>
      <c r="Y442" s="506"/>
      <c r="Z442" s="506"/>
      <c r="AA442" s="506"/>
      <c r="AB442" s="506"/>
      <c r="AC442" s="506"/>
      <c r="AD442" s="506"/>
      <c r="AE442" s="506"/>
      <c r="AF442" s="506"/>
      <c r="AG442" s="506"/>
      <c r="AH442" s="506"/>
      <c r="AI442" s="506"/>
      <c r="AJ442" s="506"/>
      <c r="AK442" s="506"/>
      <c r="AL442" s="506"/>
      <c r="AM442" s="507"/>
    </row>
    <row r="443" spans="1:46">
      <c r="A443" s="508" t="s">
        <v>73</v>
      </c>
      <c r="B443" s="509"/>
      <c r="C443" s="509"/>
      <c r="D443" s="509"/>
      <c r="E443" s="509"/>
      <c r="F443" s="509"/>
      <c r="G443" s="509"/>
      <c r="H443" s="509"/>
      <c r="I443" s="509"/>
      <c r="J443" s="509"/>
      <c r="K443" s="510"/>
      <c r="L443" s="511" t="s">
        <v>74</v>
      </c>
      <c r="M443" s="509"/>
      <c r="N443" s="509"/>
      <c r="O443" s="509"/>
      <c r="P443" s="509"/>
      <c r="Q443" s="509"/>
      <c r="R443" s="509"/>
      <c r="S443" s="509"/>
      <c r="T443" s="509"/>
      <c r="U443" s="509"/>
      <c r="V443" s="509"/>
      <c r="W443" s="509"/>
      <c r="X443" s="509"/>
      <c r="Y443" s="510"/>
      <c r="Z443" s="511" t="s">
        <v>75</v>
      </c>
      <c r="AA443" s="509"/>
      <c r="AB443" s="509"/>
      <c r="AC443" s="509"/>
      <c r="AD443" s="509"/>
      <c r="AE443" s="509"/>
      <c r="AF443" s="509"/>
      <c r="AG443" s="509"/>
      <c r="AH443" s="509"/>
      <c r="AI443" s="509"/>
      <c r="AJ443" s="509"/>
      <c r="AK443" s="509"/>
      <c r="AL443" s="509"/>
      <c r="AM443" s="512"/>
    </row>
    <row r="444" spans="1:46" ht="9.75" customHeight="1">
      <c r="A444" s="493"/>
      <c r="B444" s="494"/>
      <c r="C444" s="494"/>
      <c r="D444" s="494"/>
      <c r="E444" s="494"/>
      <c r="F444" s="494"/>
      <c r="G444" s="494"/>
      <c r="H444" s="494"/>
      <c r="I444" s="494"/>
      <c r="J444" s="494"/>
      <c r="K444" s="495"/>
      <c r="L444" s="123"/>
      <c r="M444" s="117"/>
      <c r="N444" s="117"/>
      <c r="O444" s="117"/>
      <c r="P444" s="117"/>
      <c r="Q444" s="117"/>
      <c r="R444" s="117"/>
      <c r="S444" s="117"/>
      <c r="T444" s="117"/>
      <c r="U444" s="117"/>
      <c r="V444" s="117"/>
      <c r="W444" s="117"/>
      <c r="X444" s="117"/>
      <c r="Y444" s="124"/>
      <c r="Z444" s="123"/>
      <c r="AA444" s="117"/>
      <c r="AB444" s="117"/>
      <c r="AC444" s="117"/>
      <c r="AD444" s="117"/>
      <c r="AE444" s="117"/>
      <c r="AF444" s="117"/>
      <c r="AG444" s="117"/>
      <c r="AH444" s="117"/>
      <c r="AI444" s="117"/>
      <c r="AJ444" s="117"/>
      <c r="AK444" s="117"/>
      <c r="AL444" s="117"/>
      <c r="AM444" s="118"/>
    </row>
    <row r="445" spans="1:46" ht="9.75" customHeight="1">
      <c r="A445" s="496"/>
      <c r="B445" s="497"/>
      <c r="C445" s="497"/>
      <c r="D445" s="497"/>
      <c r="E445" s="497"/>
      <c r="F445" s="497"/>
      <c r="G445" s="497"/>
      <c r="H445" s="497"/>
      <c r="I445" s="497"/>
      <c r="J445" s="497"/>
      <c r="K445" s="498"/>
      <c r="L445" s="125"/>
      <c r="N445" s="497"/>
      <c r="O445" s="497"/>
      <c r="P445" s="497"/>
      <c r="Q445" s="497"/>
      <c r="R445" s="497"/>
      <c r="S445" s="497"/>
      <c r="T445" s="497"/>
      <c r="U445" s="497"/>
      <c r="V445" s="497"/>
      <c r="W445" s="497"/>
      <c r="Y445" s="126"/>
      <c r="Z445" s="125"/>
      <c r="AB445" s="497"/>
      <c r="AC445" s="497"/>
      <c r="AD445" s="497"/>
      <c r="AE445" s="497"/>
      <c r="AF445" s="497"/>
      <c r="AG445" s="497"/>
      <c r="AH445" s="497"/>
      <c r="AI445" s="497"/>
      <c r="AJ445" s="497"/>
      <c r="AK445" s="497"/>
      <c r="AM445" s="120"/>
    </row>
    <row r="446" spans="1:46" ht="9.75" customHeight="1">
      <c r="A446" s="496"/>
      <c r="B446" s="497"/>
      <c r="C446" s="497"/>
      <c r="D446" s="497"/>
      <c r="E446" s="497"/>
      <c r="F446" s="497"/>
      <c r="G446" s="497"/>
      <c r="H446" s="497"/>
      <c r="I446" s="497"/>
      <c r="J446" s="497"/>
      <c r="K446" s="498"/>
      <c r="L446" s="125"/>
      <c r="N446" s="497"/>
      <c r="O446" s="497"/>
      <c r="P446" s="497"/>
      <c r="Q446" s="497"/>
      <c r="R446" s="497"/>
      <c r="S446" s="497"/>
      <c r="T446" s="497"/>
      <c r="U446" s="497"/>
      <c r="V446" s="497"/>
      <c r="W446" s="497"/>
      <c r="Y446" s="126"/>
      <c r="Z446" s="125"/>
      <c r="AB446" s="497"/>
      <c r="AC446" s="497"/>
      <c r="AD446" s="497"/>
      <c r="AE446" s="497"/>
      <c r="AF446" s="497"/>
      <c r="AG446" s="497"/>
      <c r="AH446" s="497"/>
      <c r="AI446" s="497"/>
      <c r="AJ446" s="497"/>
      <c r="AK446" s="497"/>
      <c r="AM446" s="120"/>
    </row>
    <row r="447" spans="1:46" ht="9.75" customHeight="1">
      <c r="A447" s="496"/>
      <c r="B447" s="497"/>
      <c r="C447" s="497"/>
      <c r="D447" s="497"/>
      <c r="E447" s="497"/>
      <c r="F447" s="497"/>
      <c r="G447" s="497"/>
      <c r="H447" s="497"/>
      <c r="I447" s="497"/>
      <c r="J447" s="497"/>
      <c r="K447" s="498"/>
      <c r="L447" s="125"/>
      <c r="N447" s="497"/>
      <c r="O447" s="497"/>
      <c r="P447" s="497"/>
      <c r="Q447" s="497"/>
      <c r="R447" s="497"/>
      <c r="S447" s="497"/>
      <c r="T447" s="497"/>
      <c r="U447" s="497"/>
      <c r="V447" s="497"/>
      <c r="W447" s="497"/>
      <c r="Y447" s="126"/>
      <c r="Z447" s="125"/>
      <c r="AB447" s="497"/>
      <c r="AC447" s="497"/>
      <c r="AD447" s="497"/>
      <c r="AE447" s="497"/>
      <c r="AF447" s="497"/>
      <c r="AG447" s="497"/>
      <c r="AH447" s="497"/>
      <c r="AI447" s="497"/>
      <c r="AJ447" s="497"/>
      <c r="AK447" s="497"/>
      <c r="AM447" s="120"/>
    </row>
    <row r="448" spans="1:46" ht="9.75" customHeight="1">
      <c r="A448" s="496"/>
      <c r="B448" s="497"/>
      <c r="C448" s="497"/>
      <c r="D448" s="497"/>
      <c r="E448" s="497"/>
      <c r="F448" s="497"/>
      <c r="G448" s="497"/>
      <c r="H448" s="497"/>
      <c r="I448" s="497"/>
      <c r="J448" s="497"/>
      <c r="K448" s="498"/>
      <c r="L448" s="125"/>
      <c r="N448" s="497"/>
      <c r="O448" s="497"/>
      <c r="P448" s="497"/>
      <c r="Q448" s="497"/>
      <c r="R448" s="497"/>
      <c r="S448" s="497"/>
      <c r="T448" s="497"/>
      <c r="U448" s="497"/>
      <c r="V448" s="497"/>
      <c r="W448" s="497"/>
      <c r="Y448" s="126"/>
      <c r="Z448" s="125"/>
      <c r="AB448" s="497"/>
      <c r="AC448" s="497"/>
      <c r="AD448" s="497"/>
      <c r="AE448" s="497"/>
      <c r="AF448" s="497"/>
      <c r="AG448" s="497"/>
      <c r="AH448" s="497"/>
      <c r="AI448" s="497"/>
      <c r="AJ448" s="497"/>
      <c r="AK448" s="497"/>
      <c r="AM448" s="120"/>
    </row>
    <row r="449" spans="1:39" ht="9.75" customHeight="1">
      <c r="A449" s="496"/>
      <c r="B449" s="497"/>
      <c r="C449" s="497"/>
      <c r="D449" s="497"/>
      <c r="E449" s="497"/>
      <c r="F449" s="497"/>
      <c r="G449" s="497"/>
      <c r="H449" s="497"/>
      <c r="I449" s="497"/>
      <c r="J449" s="497"/>
      <c r="K449" s="498"/>
      <c r="L449" s="125"/>
      <c r="N449" s="497"/>
      <c r="O449" s="497"/>
      <c r="P449" s="497"/>
      <c r="Q449" s="497"/>
      <c r="R449" s="497"/>
      <c r="S449" s="497"/>
      <c r="T449" s="497"/>
      <c r="U449" s="497"/>
      <c r="V449" s="497"/>
      <c r="W449" s="497"/>
      <c r="Y449" s="126"/>
      <c r="Z449" s="125"/>
      <c r="AB449" s="497"/>
      <c r="AC449" s="497"/>
      <c r="AD449" s="497"/>
      <c r="AE449" s="497"/>
      <c r="AF449" s="497"/>
      <c r="AG449" s="497"/>
      <c r="AH449" s="497"/>
      <c r="AI449" s="497"/>
      <c r="AJ449" s="497"/>
      <c r="AK449" s="497"/>
      <c r="AM449" s="120"/>
    </row>
    <row r="450" spans="1:39" ht="9.75" customHeight="1">
      <c r="A450" s="496"/>
      <c r="B450" s="497"/>
      <c r="C450" s="497"/>
      <c r="D450" s="497"/>
      <c r="E450" s="497"/>
      <c r="F450" s="497"/>
      <c r="G450" s="497"/>
      <c r="H450" s="497"/>
      <c r="I450" s="497"/>
      <c r="J450" s="497"/>
      <c r="K450" s="498"/>
      <c r="L450" s="125"/>
      <c r="N450" s="497"/>
      <c r="O450" s="497"/>
      <c r="P450" s="497"/>
      <c r="Q450" s="497"/>
      <c r="R450" s="497"/>
      <c r="S450" s="497"/>
      <c r="T450" s="497"/>
      <c r="U450" s="497"/>
      <c r="V450" s="497"/>
      <c r="W450" s="497"/>
      <c r="Y450" s="126"/>
      <c r="Z450" s="125"/>
      <c r="AB450" s="497"/>
      <c r="AC450" s="497"/>
      <c r="AD450" s="497"/>
      <c r="AE450" s="497"/>
      <c r="AF450" s="497"/>
      <c r="AG450" s="497"/>
      <c r="AH450" s="497"/>
      <c r="AI450" s="497"/>
      <c r="AJ450" s="497"/>
      <c r="AK450" s="497"/>
      <c r="AM450" s="120"/>
    </row>
    <row r="451" spans="1:39" ht="9.75" customHeight="1">
      <c r="A451" s="496"/>
      <c r="B451" s="497"/>
      <c r="C451" s="497"/>
      <c r="D451" s="497"/>
      <c r="E451" s="497"/>
      <c r="F451" s="497"/>
      <c r="G451" s="497"/>
      <c r="H451" s="497"/>
      <c r="I451" s="497"/>
      <c r="J451" s="497"/>
      <c r="K451" s="498"/>
      <c r="L451" s="125"/>
      <c r="N451" s="497"/>
      <c r="O451" s="497"/>
      <c r="P451" s="497"/>
      <c r="Q451" s="497"/>
      <c r="R451" s="497"/>
      <c r="S451" s="497"/>
      <c r="T451" s="497"/>
      <c r="U451" s="497"/>
      <c r="V451" s="497"/>
      <c r="W451" s="497"/>
      <c r="Y451" s="126"/>
      <c r="Z451" s="125"/>
      <c r="AB451" s="497"/>
      <c r="AC451" s="497"/>
      <c r="AD451" s="497"/>
      <c r="AE451" s="497"/>
      <c r="AF451" s="497"/>
      <c r="AG451" s="497"/>
      <c r="AH451" s="497"/>
      <c r="AI451" s="497"/>
      <c r="AJ451" s="497"/>
      <c r="AK451" s="497"/>
      <c r="AM451" s="120"/>
    </row>
    <row r="452" spans="1:39" ht="9.75" customHeight="1">
      <c r="A452" s="496"/>
      <c r="B452" s="497"/>
      <c r="C452" s="497"/>
      <c r="D452" s="497"/>
      <c r="E452" s="497"/>
      <c r="F452" s="497"/>
      <c r="G452" s="497"/>
      <c r="H452" s="497"/>
      <c r="I452" s="497"/>
      <c r="J452" s="497"/>
      <c r="K452" s="498"/>
      <c r="L452" s="125"/>
      <c r="N452" s="497"/>
      <c r="O452" s="497"/>
      <c r="P452" s="497"/>
      <c r="Q452" s="497"/>
      <c r="R452" s="497"/>
      <c r="S452" s="497"/>
      <c r="T452" s="497"/>
      <c r="U452" s="497"/>
      <c r="V452" s="497"/>
      <c r="W452" s="497"/>
      <c r="Y452" s="126"/>
      <c r="Z452" s="125"/>
      <c r="AB452" s="497"/>
      <c r="AC452" s="497"/>
      <c r="AD452" s="497"/>
      <c r="AE452" s="497"/>
      <c r="AF452" s="497"/>
      <c r="AG452" s="497"/>
      <c r="AH452" s="497"/>
      <c r="AI452" s="497"/>
      <c r="AJ452" s="497"/>
      <c r="AK452" s="497"/>
      <c r="AM452" s="120"/>
    </row>
    <row r="453" spans="1:39" ht="9.75" customHeight="1">
      <c r="A453" s="496"/>
      <c r="B453" s="497"/>
      <c r="C453" s="497"/>
      <c r="D453" s="497"/>
      <c r="E453" s="497"/>
      <c r="F453" s="497"/>
      <c r="G453" s="497"/>
      <c r="H453" s="497"/>
      <c r="I453" s="497"/>
      <c r="J453" s="497"/>
      <c r="K453" s="498"/>
      <c r="L453" s="125"/>
      <c r="N453" s="497"/>
      <c r="O453" s="497"/>
      <c r="P453" s="497"/>
      <c r="Q453" s="497"/>
      <c r="R453" s="497"/>
      <c r="S453" s="497"/>
      <c r="T453" s="497"/>
      <c r="U453" s="497"/>
      <c r="V453" s="497"/>
      <c r="W453" s="497"/>
      <c r="Y453" s="126"/>
      <c r="Z453" s="125"/>
      <c r="AB453" s="497"/>
      <c r="AC453" s="497"/>
      <c r="AD453" s="497"/>
      <c r="AE453" s="497"/>
      <c r="AF453" s="497"/>
      <c r="AG453" s="497"/>
      <c r="AH453" s="497"/>
      <c r="AI453" s="497"/>
      <c r="AJ453" s="497"/>
      <c r="AK453" s="497"/>
      <c r="AM453" s="120"/>
    </row>
    <row r="454" spans="1:39" ht="9.75" customHeight="1">
      <c r="A454" s="496"/>
      <c r="B454" s="497"/>
      <c r="C454" s="497"/>
      <c r="D454" s="497"/>
      <c r="E454" s="497"/>
      <c r="F454" s="497"/>
      <c r="G454" s="497"/>
      <c r="H454" s="497"/>
      <c r="I454" s="497"/>
      <c r="J454" s="497"/>
      <c r="K454" s="498"/>
      <c r="L454" s="125"/>
      <c r="N454" s="497"/>
      <c r="O454" s="497"/>
      <c r="P454" s="497"/>
      <c r="Q454" s="497"/>
      <c r="R454" s="497"/>
      <c r="S454" s="497"/>
      <c r="T454" s="497"/>
      <c r="U454" s="497"/>
      <c r="V454" s="497"/>
      <c r="W454" s="497"/>
      <c r="Y454" s="126"/>
      <c r="Z454" s="125"/>
      <c r="AB454" s="497"/>
      <c r="AC454" s="497"/>
      <c r="AD454" s="497"/>
      <c r="AE454" s="497"/>
      <c r="AF454" s="497"/>
      <c r="AG454" s="497"/>
      <c r="AH454" s="497"/>
      <c r="AI454" s="497"/>
      <c r="AJ454" s="497"/>
      <c r="AK454" s="497"/>
      <c r="AM454" s="120"/>
    </row>
    <row r="455" spans="1:39" s="9" customFormat="1" ht="9.75" customHeight="1">
      <c r="A455" s="499"/>
      <c r="B455" s="500"/>
      <c r="C455" s="500"/>
      <c r="D455" s="500"/>
      <c r="E455" s="500"/>
      <c r="F455" s="500"/>
      <c r="G455" s="500"/>
      <c r="H455" s="500"/>
      <c r="I455" s="500"/>
      <c r="J455" s="500"/>
      <c r="K455" s="501"/>
      <c r="L455" s="127"/>
      <c r="M455" s="128"/>
      <c r="N455" s="128"/>
      <c r="O455" s="128"/>
      <c r="P455" s="128"/>
      <c r="Q455" s="128"/>
      <c r="R455" s="128"/>
      <c r="S455" s="128"/>
      <c r="T455" s="128"/>
      <c r="U455" s="128"/>
      <c r="V455" s="128"/>
      <c r="W455" s="128"/>
      <c r="X455" s="128"/>
      <c r="Y455" s="129"/>
      <c r="Z455" s="127"/>
      <c r="AA455" s="128"/>
      <c r="AB455" s="128"/>
      <c r="AC455" s="128"/>
      <c r="AD455" s="128"/>
      <c r="AE455" s="128"/>
      <c r="AF455" s="128"/>
      <c r="AG455" s="128"/>
      <c r="AH455" s="128"/>
      <c r="AI455" s="128"/>
      <c r="AJ455" s="128"/>
      <c r="AK455" s="128"/>
      <c r="AL455" s="128"/>
      <c r="AM455" s="130"/>
    </row>
    <row r="456" spans="1:39" ht="9.75" customHeight="1">
      <c r="A456" s="493"/>
      <c r="B456" s="494"/>
      <c r="C456" s="494"/>
      <c r="D456" s="494"/>
      <c r="E456" s="494"/>
      <c r="F456" s="494"/>
      <c r="G456" s="494"/>
      <c r="H456" s="494"/>
      <c r="I456" s="494"/>
      <c r="J456" s="494"/>
      <c r="K456" s="495"/>
      <c r="L456" s="123"/>
      <c r="M456" s="117"/>
      <c r="N456" s="117"/>
      <c r="O456" s="117"/>
      <c r="P456" s="117"/>
      <c r="Q456" s="117"/>
      <c r="R456" s="117"/>
      <c r="S456" s="117"/>
      <c r="T456" s="117"/>
      <c r="U456" s="117"/>
      <c r="V456" s="117"/>
      <c r="W456" s="117"/>
      <c r="X456" s="117"/>
      <c r="Y456" s="124"/>
      <c r="Z456" s="123"/>
      <c r="AA456" s="117"/>
      <c r="AB456" s="117"/>
      <c r="AC456" s="117"/>
      <c r="AD456" s="117"/>
      <c r="AE456" s="117"/>
      <c r="AF456" s="117"/>
      <c r="AG456" s="117"/>
      <c r="AH456" s="117"/>
      <c r="AI456" s="117"/>
      <c r="AJ456" s="117"/>
      <c r="AK456" s="117"/>
      <c r="AL456" s="117"/>
      <c r="AM456" s="118"/>
    </row>
    <row r="457" spans="1:39" ht="9.75" customHeight="1">
      <c r="A457" s="496"/>
      <c r="B457" s="497"/>
      <c r="C457" s="497"/>
      <c r="D457" s="497"/>
      <c r="E457" s="497"/>
      <c r="F457" s="497"/>
      <c r="G457" s="497"/>
      <c r="H457" s="497"/>
      <c r="I457" s="497"/>
      <c r="J457" s="497"/>
      <c r="K457" s="498"/>
      <c r="L457" s="125"/>
      <c r="N457" s="497"/>
      <c r="O457" s="497"/>
      <c r="P457" s="497"/>
      <c r="Q457" s="497"/>
      <c r="R457" s="497"/>
      <c r="S457" s="497"/>
      <c r="T457" s="497"/>
      <c r="U457" s="497"/>
      <c r="V457" s="497"/>
      <c r="W457" s="497"/>
      <c r="Y457" s="126"/>
      <c r="Z457" s="125"/>
      <c r="AB457" s="497"/>
      <c r="AC457" s="497"/>
      <c r="AD457" s="497"/>
      <c r="AE457" s="497"/>
      <c r="AF457" s="497"/>
      <c r="AG457" s="497"/>
      <c r="AH457" s="497"/>
      <c r="AI457" s="497"/>
      <c r="AJ457" s="497"/>
      <c r="AK457" s="497"/>
      <c r="AM457" s="120"/>
    </row>
    <row r="458" spans="1:39" ht="9.75" customHeight="1">
      <c r="A458" s="496"/>
      <c r="B458" s="497"/>
      <c r="C458" s="497"/>
      <c r="D458" s="497"/>
      <c r="E458" s="497"/>
      <c r="F458" s="497"/>
      <c r="G458" s="497"/>
      <c r="H458" s="497"/>
      <c r="I458" s="497"/>
      <c r="J458" s="497"/>
      <c r="K458" s="498"/>
      <c r="L458" s="125"/>
      <c r="N458" s="497"/>
      <c r="O458" s="497"/>
      <c r="P458" s="497"/>
      <c r="Q458" s="497"/>
      <c r="R458" s="497"/>
      <c r="S458" s="497"/>
      <c r="T458" s="497"/>
      <c r="U458" s="497"/>
      <c r="V458" s="497"/>
      <c r="W458" s="497"/>
      <c r="Y458" s="126"/>
      <c r="Z458" s="125"/>
      <c r="AB458" s="497"/>
      <c r="AC458" s="497"/>
      <c r="AD458" s="497"/>
      <c r="AE458" s="497"/>
      <c r="AF458" s="497"/>
      <c r="AG458" s="497"/>
      <c r="AH458" s="497"/>
      <c r="AI458" s="497"/>
      <c r="AJ458" s="497"/>
      <c r="AK458" s="497"/>
      <c r="AM458" s="120"/>
    </row>
    <row r="459" spans="1:39" ht="9.75" customHeight="1">
      <c r="A459" s="496"/>
      <c r="B459" s="497"/>
      <c r="C459" s="497"/>
      <c r="D459" s="497"/>
      <c r="E459" s="497"/>
      <c r="F459" s="497"/>
      <c r="G459" s="497"/>
      <c r="H459" s="497"/>
      <c r="I459" s="497"/>
      <c r="J459" s="497"/>
      <c r="K459" s="498"/>
      <c r="L459" s="125"/>
      <c r="N459" s="497"/>
      <c r="O459" s="497"/>
      <c r="P459" s="497"/>
      <c r="Q459" s="497"/>
      <c r="R459" s="497"/>
      <c r="S459" s="497"/>
      <c r="T459" s="497"/>
      <c r="U459" s="497"/>
      <c r="V459" s="497"/>
      <c r="W459" s="497"/>
      <c r="Y459" s="126"/>
      <c r="Z459" s="125"/>
      <c r="AB459" s="497"/>
      <c r="AC459" s="497"/>
      <c r="AD459" s="497"/>
      <c r="AE459" s="497"/>
      <c r="AF459" s="497"/>
      <c r="AG459" s="497"/>
      <c r="AH459" s="497"/>
      <c r="AI459" s="497"/>
      <c r="AJ459" s="497"/>
      <c r="AK459" s="497"/>
      <c r="AM459" s="120"/>
    </row>
    <row r="460" spans="1:39" ht="9.75" customHeight="1">
      <c r="A460" s="496"/>
      <c r="B460" s="497"/>
      <c r="C460" s="497"/>
      <c r="D460" s="497"/>
      <c r="E460" s="497"/>
      <c r="F460" s="497"/>
      <c r="G460" s="497"/>
      <c r="H460" s="497"/>
      <c r="I460" s="497"/>
      <c r="J460" s="497"/>
      <c r="K460" s="498"/>
      <c r="L460" s="125"/>
      <c r="N460" s="497"/>
      <c r="O460" s="497"/>
      <c r="P460" s="497"/>
      <c r="Q460" s="497"/>
      <c r="R460" s="497"/>
      <c r="S460" s="497"/>
      <c r="T460" s="497"/>
      <c r="U460" s="497"/>
      <c r="V460" s="497"/>
      <c r="W460" s="497"/>
      <c r="Y460" s="126"/>
      <c r="Z460" s="125"/>
      <c r="AB460" s="497"/>
      <c r="AC460" s="497"/>
      <c r="AD460" s="497"/>
      <c r="AE460" s="497"/>
      <c r="AF460" s="497"/>
      <c r="AG460" s="497"/>
      <c r="AH460" s="497"/>
      <c r="AI460" s="497"/>
      <c r="AJ460" s="497"/>
      <c r="AK460" s="497"/>
      <c r="AM460" s="120"/>
    </row>
    <row r="461" spans="1:39" ht="9.75" customHeight="1">
      <c r="A461" s="496"/>
      <c r="B461" s="497"/>
      <c r="C461" s="497"/>
      <c r="D461" s="497"/>
      <c r="E461" s="497"/>
      <c r="F461" s="497"/>
      <c r="G461" s="497"/>
      <c r="H461" s="497"/>
      <c r="I461" s="497"/>
      <c r="J461" s="497"/>
      <c r="K461" s="498"/>
      <c r="L461" s="125"/>
      <c r="N461" s="497"/>
      <c r="O461" s="497"/>
      <c r="P461" s="497"/>
      <c r="Q461" s="497"/>
      <c r="R461" s="497"/>
      <c r="S461" s="497"/>
      <c r="T461" s="497"/>
      <c r="U461" s="497"/>
      <c r="V461" s="497"/>
      <c r="W461" s="497"/>
      <c r="Y461" s="126"/>
      <c r="Z461" s="125"/>
      <c r="AB461" s="497"/>
      <c r="AC461" s="497"/>
      <c r="AD461" s="497"/>
      <c r="AE461" s="497"/>
      <c r="AF461" s="497"/>
      <c r="AG461" s="497"/>
      <c r="AH461" s="497"/>
      <c r="AI461" s="497"/>
      <c r="AJ461" s="497"/>
      <c r="AK461" s="497"/>
      <c r="AM461" s="120"/>
    </row>
    <row r="462" spans="1:39" ht="9.75" customHeight="1">
      <c r="A462" s="496"/>
      <c r="B462" s="497"/>
      <c r="C462" s="497"/>
      <c r="D462" s="497"/>
      <c r="E462" s="497"/>
      <c r="F462" s="497"/>
      <c r="G462" s="497"/>
      <c r="H462" s="497"/>
      <c r="I462" s="497"/>
      <c r="J462" s="497"/>
      <c r="K462" s="498"/>
      <c r="L462" s="125"/>
      <c r="N462" s="497"/>
      <c r="O462" s="497"/>
      <c r="P462" s="497"/>
      <c r="Q462" s="497"/>
      <c r="R462" s="497"/>
      <c r="S462" s="497"/>
      <c r="T462" s="497"/>
      <c r="U462" s="497"/>
      <c r="V462" s="497"/>
      <c r="W462" s="497"/>
      <c r="Y462" s="126"/>
      <c r="Z462" s="125"/>
      <c r="AB462" s="497"/>
      <c r="AC462" s="497"/>
      <c r="AD462" s="497"/>
      <c r="AE462" s="497"/>
      <c r="AF462" s="497"/>
      <c r="AG462" s="497"/>
      <c r="AH462" s="497"/>
      <c r="AI462" s="497"/>
      <c r="AJ462" s="497"/>
      <c r="AK462" s="497"/>
      <c r="AM462" s="120"/>
    </row>
    <row r="463" spans="1:39" ht="9.75" customHeight="1">
      <c r="A463" s="496"/>
      <c r="B463" s="497"/>
      <c r="C463" s="497"/>
      <c r="D463" s="497"/>
      <c r="E463" s="497"/>
      <c r="F463" s="497"/>
      <c r="G463" s="497"/>
      <c r="H463" s="497"/>
      <c r="I463" s="497"/>
      <c r="J463" s="497"/>
      <c r="K463" s="498"/>
      <c r="L463" s="125"/>
      <c r="N463" s="497"/>
      <c r="O463" s="497"/>
      <c r="P463" s="497"/>
      <c r="Q463" s="497"/>
      <c r="R463" s="497"/>
      <c r="S463" s="497"/>
      <c r="T463" s="497"/>
      <c r="U463" s="497"/>
      <c r="V463" s="497"/>
      <c r="W463" s="497"/>
      <c r="Y463" s="126"/>
      <c r="Z463" s="125"/>
      <c r="AB463" s="497"/>
      <c r="AC463" s="497"/>
      <c r="AD463" s="497"/>
      <c r="AE463" s="497"/>
      <c r="AF463" s="497"/>
      <c r="AG463" s="497"/>
      <c r="AH463" s="497"/>
      <c r="AI463" s="497"/>
      <c r="AJ463" s="497"/>
      <c r="AK463" s="497"/>
      <c r="AM463" s="120"/>
    </row>
    <row r="464" spans="1:39" ht="9.75" customHeight="1">
      <c r="A464" s="496"/>
      <c r="B464" s="497"/>
      <c r="C464" s="497"/>
      <c r="D464" s="497"/>
      <c r="E464" s="497"/>
      <c r="F464" s="497"/>
      <c r="G464" s="497"/>
      <c r="H464" s="497"/>
      <c r="I464" s="497"/>
      <c r="J464" s="497"/>
      <c r="K464" s="498"/>
      <c r="L464" s="125"/>
      <c r="N464" s="497"/>
      <c r="O464" s="497"/>
      <c r="P464" s="497"/>
      <c r="Q464" s="497"/>
      <c r="R464" s="497"/>
      <c r="S464" s="497"/>
      <c r="T464" s="497"/>
      <c r="U464" s="497"/>
      <c r="V464" s="497"/>
      <c r="W464" s="497"/>
      <c r="Y464" s="126"/>
      <c r="Z464" s="125"/>
      <c r="AB464" s="497"/>
      <c r="AC464" s="497"/>
      <c r="AD464" s="497"/>
      <c r="AE464" s="497"/>
      <c r="AF464" s="497"/>
      <c r="AG464" s="497"/>
      <c r="AH464" s="497"/>
      <c r="AI464" s="497"/>
      <c r="AJ464" s="497"/>
      <c r="AK464" s="497"/>
      <c r="AM464" s="120"/>
    </row>
    <row r="465" spans="1:39" ht="9.75" customHeight="1">
      <c r="A465" s="496"/>
      <c r="B465" s="497"/>
      <c r="C465" s="497"/>
      <c r="D465" s="497"/>
      <c r="E465" s="497"/>
      <c r="F465" s="497"/>
      <c r="G465" s="497"/>
      <c r="H465" s="497"/>
      <c r="I465" s="497"/>
      <c r="J465" s="497"/>
      <c r="K465" s="498"/>
      <c r="L465" s="125"/>
      <c r="N465" s="497"/>
      <c r="O465" s="497"/>
      <c r="P465" s="497"/>
      <c r="Q465" s="497"/>
      <c r="R465" s="497"/>
      <c r="S465" s="497"/>
      <c r="T465" s="497"/>
      <c r="U465" s="497"/>
      <c r="V465" s="497"/>
      <c r="W465" s="497"/>
      <c r="Y465" s="126"/>
      <c r="Z465" s="125"/>
      <c r="AB465" s="497"/>
      <c r="AC465" s="497"/>
      <c r="AD465" s="497"/>
      <c r="AE465" s="497"/>
      <c r="AF465" s="497"/>
      <c r="AG465" s="497"/>
      <c r="AH465" s="497"/>
      <c r="AI465" s="497"/>
      <c r="AJ465" s="497"/>
      <c r="AK465" s="497"/>
      <c r="AM465" s="120"/>
    </row>
    <row r="466" spans="1:39" ht="9.75" customHeight="1">
      <c r="A466" s="496"/>
      <c r="B466" s="497"/>
      <c r="C466" s="497"/>
      <c r="D466" s="497"/>
      <c r="E466" s="497"/>
      <c r="F466" s="497"/>
      <c r="G466" s="497"/>
      <c r="H466" s="497"/>
      <c r="I466" s="497"/>
      <c r="J466" s="497"/>
      <c r="K466" s="498"/>
      <c r="L466" s="125"/>
      <c r="N466" s="497"/>
      <c r="O466" s="497"/>
      <c r="P466" s="497"/>
      <c r="Q466" s="497"/>
      <c r="R466" s="497"/>
      <c r="S466" s="497"/>
      <c r="T466" s="497"/>
      <c r="U466" s="497"/>
      <c r="V466" s="497"/>
      <c r="W466" s="497"/>
      <c r="Y466" s="126"/>
      <c r="Z466" s="125"/>
      <c r="AB466" s="497"/>
      <c r="AC466" s="497"/>
      <c r="AD466" s="497"/>
      <c r="AE466" s="497"/>
      <c r="AF466" s="497"/>
      <c r="AG466" s="497"/>
      <c r="AH466" s="497"/>
      <c r="AI466" s="497"/>
      <c r="AJ466" s="497"/>
      <c r="AK466" s="497"/>
      <c r="AM466" s="120"/>
    </row>
    <row r="467" spans="1:39" s="9" customFormat="1" ht="9.75" customHeight="1">
      <c r="A467" s="499"/>
      <c r="B467" s="500"/>
      <c r="C467" s="500"/>
      <c r="D467" s="500"/>
      <c r="E467" s="500"/>
      <c r="F467" s="500"/>
      <c r="G467" s="500"/>
      <c r="H467" s="500"/>
      <c r="I467" s="500"/>
      <c r="J467" s="500"/>
      <c r="K467" s="501"/>
      <c r="L467" s="127"/>
      <c r="M467" s="128"/>
      <c r="N467" s="128"/>
      <c r="O467" s="128"/>
      <c r="P467" s="128"/>
      <c r="Q467" s="128"/>
      <c r="R467" s="128"/>
      <c r="S467" s="128"/>
      <c r="T467" s="128"/>
      <c r="U467" s="128"/>
      <c r="V467" s="128"/>
      <c r="W467" s="128"/>
      <c r="X467" s="128"/>
      <c r="Y467" s="129"/>
      <c r="Z467" s="127"/>
      <c r="AA467" s="128"/>
      <c r="AB467" s="128"/>
      <c r="AC467" s="128"/>
      <c r="AD467" s="128"/>
      <c r="AE467" s="128"/>
      <c r="AF467" s="128"/>
      <c r="AG467" s="128"/>
      <c r="AH467" s="128"/>
      <c r="AI467" s="128"/>
      <c r="AJ467" s="128"/>
      <c r="AK467" s="128"/>
      <c r="AL467" s="128"/>
      <c r="AM467" s="130"/>
    </row>
    <row r="468" spans="1:39" ht="9.75" customHeight="1">
      <c r="A468" s="493"/>
      <c r="B468" s="494"/>
      <c r="C468" s="494"/>
      <c r="D468" s="494"/>
      <c r="E468" s="494"/>
      <c r="F468" s="494"/>
      <c r="G468" s="494"/>
      <c r="H468" s="494"/>
      <c r="I468" s="494"/>
      <c r="J468" s="494"/>
      <c r="K468" s="495"/>
      <c r="L468" s="123"/>
      <c r="M468" s="117"/>
      <c r="N468" s="117"/>
      <c r="O468" s="117"/>
      <c r="P468" s="117"/>
      <c r="Q468" s="117"/>
      <c r="R468" s="117"/>
      <c r="S468" s="117"/>
      <c r="T468" s="117"/>
      <c r="U468" s="117"/>
      <c r="V468" s="117"/>
      <c r="W468" s="117"/>
      <c r="X468" s="117"/>
      <c r="Y468" s="124"/>
      <c r="Z468" s="123"/>
      <c r="AA468" s="117"/>
      <c r="AB468" s="117"/>
      <c r="AC468" s="117"/>
      <c r="AD468" s="117"/>
      <c r="AE468" s="117"/>
      <c r="AF468" s="117"/>
      <c r="AG468" s="117"/>
      <c r="AH468" s="117"/>
      <c r="AI468" s="117"/>
      <c r="AJ468" s="117"/>
      <c r="AK468" s="117"/>
      <c r="AL468" s="117"/>
      <c r="AM468" s="118"/>
    </row>
    <row r="469" spans="1:39" ht="9.75" customHeight="1">
      <c r="A469" s="496"/>
      <c r="B469" s="497"/>
      <c r="C469" s="497"/>
      <c r="D469" s="497"/>
      <c r="E469" s="497"/>
      <c r="F469" s="497"/>
      <c r="G469" s="497"/>
      <c r="H469" s="497"/>
      <c r="I469" s="497"/>
      <c r="J469" s="497"/>
      <c r="K469" s="498"/>
      <c r="L469" s="125"/>
      <c r="N469" s="497"/>
      <c r="O469" s="497"/>
      <c r="P469" s="497"/>
      <c r="Q469" s="497"/>
      <c r="R469" s="497"/>
      <c r="S469" s="497"/>
      <c r="T469" s="497"/>
      <c r="U469" s="497"/>
      <c r="V469" s="497"/>
      <c r="W469" s="497"/>
      <c r="Y469" s="126"/>
      <c r="Z469" s="125"/>
      <c r="AB469" s="497"/>
      <c r="AC469" s="497"/>
      <c r="AD469" s="497"/>
      <c r="AE469" s="497"/>
      <c r="AF469" s="497"/>
      <c r="AG469" s="497"/>
      <c r="AH469" s="497"/>
      <c r="AI469" s="497"/>
      <c r="AJ469" s="497"/>
      <c r="AK469" s="497"/>
      <c r="AM469" s="120"/>
    </row>
    <row r="470" spans="1:39" ht="9.75" customHeight="1">
      <c r="A470" s="496"/>
      <c r="B470" s="497"/>
      <c r="C470" s="497"/>
      <c r="D470" s="497"/>
      <c r="E470" s="497"/>
      <c r="F470" s="497"/>
      <c r="G470" s="497"/>
      <c r="H470" s="497"/>
      <c r="I470" s="497"/>
      <c r="J470" s="497"/>
      <c r="K470" s="498"/>
      <c r="L470" s="125"/>
      <c r="N470" s="497"/>
      <c r="O470" s="497"/>
      <c r="P470" s="497"/>
      <c r="Q470" s="497"/>
      <c r="R470" s="497"/>
      <c r="S470" s="497"/>
      <c r="T470" s="497"/>
      <c r="U470" s="497"/>
      <c r="V470" s="497"/>
      <c r="W470" s="497"/>
      <c r="Y470" s="126"/>
      <c r="Z470" s="125"/>
      <c r="AB470" s="497"/>
      <c r="AC470" s="497"/>
      <c r="AD470" s="497"/>
      <c r="AE470" s="497"/>
      <c r="AF470" s="497"/>
      <c r="AG470" s="497"/>
      <c r="AH470" s="497"/>
      <c r="AI470" s="497"/>
      <c r="AJ470" s="497"/>
      <c r="AK470" s="497"/>
      <c r="AM470" s="120"/>
    </row>
    <row r="471" spans="1:39" ht="9.75" customHeight="1">
      <c r="A471" s="496"/>
      <c r="B471" s="497"/>
      <c r="C471" s="497"/>
      <c r="D471" s="497"/>
      <c r="E471" s="497"/>
      <c r="F471" s="497"/>
      <c r="G471" s="497"/>
      <c r="H471" s="497"/>
      <c r="I471" s="497"/>
      <c r="J471" s="497"/>
      <c r="K471" s="498"/>
      <c r="L471" s="125"/>
      <c r="N471" s="497"/>
      <c r="O471" s="497"/>
      <c r="P471" s="497"/>
      <c r="Q471" s="497"/>
      <c r="R471" s="497"/>
      <c r="S471" s="497"/>
      <c r="T471" s="497"/>
      <c r="U471" s="497"/>
      <c r="V471" s="497"/>
      <c r="W471" s="497"/>
      <c r="Y471" s="126"/>
      <c r="Z471" s="125"/>
      <c r="AB471" s="497"/>
      <c r="AC471" s="497"/>
      <c r="AD471" s="497"/>
      <c r="AE471" s="497"/>
      <c r="AF471" s="497"/>
      <c r="AG471" s="497"/>
      <c r="AH471" s="497"/>
      <c r="AI471" s="497"/>
      <c r="AJ471" s="497"/>
      <c r="AK471" s="497"/>
      <c r="AM471" s="120"/>
    </row>
    <row r="472" spans="1:39" ht="9.75" customHeight="1">
      <c r="A472" s="496"/>
      <c r="B472" s="497"/>
      <c r="C472" s="497"/>
      <c r="D472" s="497"/>
      <c r="E472" s="497"/>
      <c r="F472" s="497"/>
      <c r="G472" s="497"/>
      <c r="H472" s="497"/>
      <c r="I472" s="497"/>
      <c r="J472" s="497"/>
      <c r="K472" s="498"/>
      <c r="L472" s="125"/>
      <c r="N472" s="497"/>
      <c r="O472" s="497"/>
      <c r="P472" s="497"/>
      <c r="Q472" s="497"/>
      <c r="R472" s="497"/>
      <c r="S472" s="497"/>
      <c r="T472" s="497"/>
      <c r="U472" s="497"/>
      <c r="V472" s="497"/>
      <c r="W472" s="497"/>
      <c r="Y472" s="126"/>
      <c r="Z472" s="125"/>
      <c r="AB472" s="497"/>
      <c r="AC472" s="497"/>
      <c r="AD472" s="497"/>
      <c r="AE472" s="497"/>
      <c r="AF472" s="497"/>
      <c r="AG472" s="497"/>
      <c r="AH472" s="497"/>
      <c r="AI472" s="497"/>
      <c r="AJ472" s="497"/>
      <c r="AK472" s="497"/>
      <c r="AM472" s="120"/>
    </row>
    <row r="473" spans="1:39" ht="9.75" customHeight="1">
      <c r="A473" s="496"/>
      <c r="B473" s="497"/>
      <c r="C473" s="497"/>
      <c r="D473" s="497"/>
      <c r="E473" s="497"/>
      <c r="F473" s="497"/>
      <c r="G473" s="497"/>
      <c r="H473" s="497"/>
      <c r="I473" s="497"/>
      <c r="J473" s="497"/>
      <c r="K473" s="498"/>
      <c r="L473" s="125"/>
      <c r="N473" s="497"/>
      <c r="O473" s="497"/>
      <c r="P473" s="497"/>
      <c r="Q473" s="497"/>
      <c r="R473" s="497"/>
      <c r="S473" s="497"/>
      <c r="T473" s="497"/>
      <c r="U473" s="497"/>
      <c r="V473" s="497"/>
      <c r="W473" s="497"/>
      <c r="Y473" s="126"/>
      <c r="Z473" s="125"/>
      <c r="AB473" s="497"/>
      <c r="AC473" s="497"/>
      <c r="AD473" s="497"/>
      <c r="AE473" s="497"/>
      <c r="AF473" s="497"/>
      <c r="AG473" s="497"/>
      <c r="AH473" s="497"/>
      <c r="AI473" s="497"/>
      <c r="AJ473" s="497"/>
      <c r="AK473" s="497"/>
      <c r="AM473" s="120"/>
    </row>
    <row r="474" spans="1:39" ht="9.75" customHeight="1">
      <c r="A474" s="496"/>
      <c r="B474" s="497"/>
      <c r="C474" s="497"/>
      <c r="D474" s="497"/>
      <c r="E474" s="497"/>
      <c r="F474" s="497"/>
      <c r="G474" s="497"/>
      <c r="H474" s="497"/>
      <c r="I474" s="497"/>
      <c r="J474" s="497"/>
      <c r="K474" s="498"/>
      <c r="L474" s="125"/>
      <c r="N474" s="497"/>
      <c r="O474" s="497"/>
      <c r="P474" s="497"/>
      <c r="Q474" s="497"/>
      <c r="R474" s="497"/>
      <c r="S474" s="497"/>
      <c r="T474" s="497"/>
      <c r="U474" s="497"/>
      <c r="V474" s="497"/>
      <c r="W474" s="497"/>
      <c r="Y474" s="126"/>
      <c r="Z474" s="125"/>
      <c r="AB474" s="497"/>
      <c r="AC474" s="497"/>
      <c r="AD474" s="497"/>
      <c r="AE474" s="497"/>
      <c r="AF474" s="497"/>
      <c r="AG474" s="497"/>
      <c r="AH474" s="497"/>
      <c r="AI474" s="497"/>
      <c r="AJ474" s="497"/>
      <c r="AK474" s="497"/>
      <c r="AM474" s="120"/>
    </row>
    <row r="475" spans="1:39" ht="9.75" customHeight="1">
      <c r="A475" s="496"/>
      <c r="B475" s="497"/>
      <c r="C475" s="497"/>
      <c r="D475" s="497"/>
      <c r="E475" s="497"/>
      <c r="F475" s="497"/>
      <c r="G475" s="497"/>
      <c r="H475" s="497"/>
      <c r="I475" s="497"/>
      <c r="J475" s="497"/>
      <c r="K475" s="498"/>
      <c r="L475" s="125"/>
      <c r="N475" s="497"/>
      <c r="O475" s="497"/>
      <c r="P475" s="497"/>
      <c r="Q475" s="497"/>
      <c r="R475" s="497"/>
      <c r="S475" s="497"/>
      <c r="T475" s="497"/>
      <c r="U475" s="497"/>
      <c r="V475" s="497"/>
      <c r="W475" s="497"/>
      <c r="Y475" s="126"/>
      <c r="Z475" s="125"/>
      <c r="AB475" s="497"/>
      <c r="AC475" s="497"/>
      <c r="AD475" s="497"/>
      <c r="AE475" s="497"/>
      <c r="AF475" s="497"/>
      <c r="AG475" s="497"/>
      <c r="AH475" s="497"/>
      <c r="AI475" s="497"/>
      <c r="AJ475" s="497"/>
      <c r="AK475" s="497"/>
      <c r="AM475" s="120"/>
    </row>
    <row r="476" spans="1:39" ht="9.75" customHeight="1">
      <c r="A476" s="496"/>
      <c r="B476" s="497"/>
      <c r="C476" s="497"/>
      <c r="D476" s="497"/>
      <c r="E476" s="497"/>
      <c r="F476" s="497"/>
      <c r="G476" s="497"/>
      <c r="H476" s="497"/>
      <c r="I476" s="497"/>
      <c r="J476" s="497"/>
      <c r="K476" s="498"/>
      <c r="L476" s="125"/>
      <c r="N476" s="497"/>
      <c r="O476" s="497"/>
      <c r="P476" s="497"/>
      <c r="Q476" s="497"/>
      <c r="R476" s="497"/>
      <c r="S476" s="497"/>
      <c r="T476" s="497"/>
      <c r="U476" s="497"/>
      <c r="V476" s="497"/>
      <c r="W476" s="497"/>
      <c r="Y476" s="126"/>
      <c r="Z476" s="125"/>
      <c r="AB476" s="497"/>
      <c r="AC476" s="497"/>
      <c r="AD476" s="497"/>
      <c r="AE476" s="497"/>
      <c r="AF476" s="497"/>
      <c r="AG476" s="497"/>
      <c r="AH476" s="497"/>
      <c r="AI476" s="497"/>
      <c r="AJ476" s="497"/>
      <c r="AK476" s="497"/>
      <c r="AM476" s="120"/>
    </row>
    <row r="477" spans="1:39" ht="9.75" customHeight="1">
      <c r="A477" s="496"/>
      <c r="B477" s="497"/>
      <c r="C477" s="497"/>
      <c r="D477" s="497"/>
      <c r="E477" s="497"/>
      <c r="F477" s="497"/>
      <c r="G477" s="497"/>
      <c r="H477" s="497"/>
      <c r="I477" s="497"/>
      <c r="J477" s="497"/>
      <c r="K477" s="498"/>
      <c r="L477" s="125"/>
      <c r="N477" s="497"/>
      <c r="O477" s="497"/>
      <c r="P477" s="497"/>
      <c r="Q477" s="497"/>
      <c r="R477" s="497"/>
      <c r="S477" s="497"/>
      <c r="T477" s="497"/>
      <c r="U477" s="497"/>
      <c r="V477" s="497"/>
      <c r="W477" s="497"/>
      <c r="Y477" s="126"/>
      <c r="Z477" s="125"/>
      <c r="AB477" s="497"/>
      <c r="AC477" s="497"/>
      <c r="AD477" s="497"/>
      <c r="AE477" s="497"/>
      <c r="AF477" s="497"/>
      <c r="AG477" s="497"/>
      <c r="AH477" s="497"/>
      <c r="AI477" s="497"/>
      <c r="AJ477" s="497"/>
      <c r="AK477" s="497"/>
      <c r="AM477" s="120"/>
    </row>
    <row r="478" spans="1:39" ht="9.75" customHeight="1">
      <c r="A478" s="496"/>
      <c r="B478" s="497"/>
      <c r="C478" s="497"/>
      <c r="D478" s="497"/>
      <c r="E478" s="497"/>
      <c r="F478" s="497"/>
      <c r="G478" s="497"/>
      <c r="H478" s="497"/>
      <c r="I478" s="497"/>
      <c r="J478" s="497"/>
      <c r="K478" s="498"/>
      <c r="L478" s="125"/>
      <c r="N478" s="497"/>
      <c r="O478" s="497"/>
      <c r="P478" s="497"/>
      <c r="Q478" s="497"/>
      <c r="R478" s="497"/>
      <c r="S478" s="497"/>
      <c r="T478" s="497"/>
      <c r="U478" s="497"/>
      <c r="V478" s="497"/>
      <c r="W478" s="497"/>
      <c r="Y478" s="126"/>
      <c r="Z478" s="125"/>
      <c r="AB478" s="497"/>
      <c r="AC478" s="497"/>
      <c r="AD478" s="497"/>
      <c r="AE478" s="497"/>
      <c r="AF478" s="497"/>
      <c r="AG478" s="497"/>
      <c r="AH478" s="497"/>
      <c r="AI478" s="497"/>
      <c r="AJ478" s="497"/>
      <c r="AK478" s="497"/>
      <c r="AM478" s="120"/>
    </row>
    <row r="479" spans="1:39" s="9" customFormat="1" ht="9.75" customHeight="1" thickBot="1">
      <c r="A479" s="502"/>
      <c r="B479" s="503"/>
      <c r="C479" s="503"/>
      <c r="D479" s="503"/>
      <c r="E479" s="503"/>
      <c r="F479" s="503"/>
      <c r="G479" s="503"/>
      <c r="H479" s="503"/>
      <c r="I479" s="503"/>
      <c r="J479" s="503"/>
      <c r="K479" s="504"/>
      <c r="L479" s="127"/>
      <c r="M479" s="128"/>
      <c r="N479" s="128"/>
      <c r="O479" s="128"/>
      <c r="P479" s="128"/>
      <c r="Q479" s="128"/>
      <c r="R479" s="128"/>
      <c r="S479" s="128"/>
      <c r="T479" s="128"/>
      <c r="U479" s="128"/>
      <c r="V479" s="128"/>
      <c r="W479" s="128"/>
      <c r="X479" s="128"/>
      <c r="Y479" s="129"/>
      <c r="Z479" s="127"/>
      <c r="AA479" s="128"/>
      <c r="AB479" s="128"/>
      <c r="AC479" s="128"/>
      <c r="AD479" s="128"/>
      <c r="AE479" s="128"/>
      <c r="AF479" s="128"/>
      <c r="AG479" s="128"/>
      <c r="AH479" s="128"/>
      <c r="AI479" s="128"/>
      <c r="AJ479" s="128"/>
      <c r="AK479" s="128"/>
      <c r="AL479" s="128"/>
      <c r="AM479" s="130"/>
    </row>
    <row r="480" spans="1:39" ht="19.5" thickBot="1">
      <c r="A480" s="131" t="s">
        <v>76</v>
      </c>
      <c r="B480" s="132"/>
      <c r="C480" s="132"/>
      <c r="D480" s="133"/>
      <c r="E480" s="489"/>
      <c r="F480" s="490"/>
      <c r="G480" s="490"/>
      <c r="H480" s="490"/>
      <c r="I480" s="490"/>
      <c r="J480" s="490"/>
      <c r="K480" s="490"/>
      <c r="L480" s="490"/>
      <c r="M480" s="490"/>
      <c r="N480" s="490"/>
      <c r="O480" s="490"/>
      <c r="P480" s="490"/>
      <c r="Q480" s="490"/>
      <c r="R480" s="490"/>
      <c r="S480" s="490"/>
      <c r="T480" s="490"/>
      <c r="U480" s="490"/>
      <c r="V480" s="490"/>
      <c r="W480" s="490"/>
      <c r="X480" s="490"/>
      <c r="Y480" s="490"/>
      <c r="Z480" s="490"/>
      <c r="AA480" s="490"/>
      <c r="AB480" s="490"/>
      <c r="AC480" s="490"/>
      <c r="AD480" s="490"/>
      <c r="AE480" s="490"/>
      <c r="AF480" s="490"/>
      <c r="AG480" s="490"/>
      <c r="AH480" s="490"/>
      <c r="AI480" s="490"/>
      <c r="AJ480" s="490"/>
      <c r="AK480" s="490"/>
      <c r="AL480" s="490"/>
      <c r="AM480" s="491"/>
    </row>
    <row r="481" spans="1:63" ht="18.75" customHeight="1">
      <c r="A481" s="492" t="s">
        <v>77</v>
      </c>
      <c r="B481" s="492"/>
      <c r="C481" s="492"/>
      <c r="D481" s="492"/>
      <c r="E481" s="492"/>
      <c r="F481" s="492"/>
      <c r="G481" s="492"/>
      <c r="H481" s="492"/>
      <c r="I481" s="492"/>
      <c r="J481" s="492"/>
      <c r="K481" s="492"/>
      <c r="L481" s="492"/>
      <c r="M481" s="492"/>
      <c r="N481" s="492"/>
      <c r="O481" s="492"/>
      <c r="P481" s="492"/>
      <c r="Q481" s="492"/>
      <c r="R481" s="492"/>
      <c r="S481" s="492"/>
      <c r="T481" s="492"/>
      <c r="U481" s="492"/>
      <c r="V481" s="492"/>
      <c r="W481" s="492"/>
      <c r="X481" s="492"/>
      <c r="Y481" s="492"/>
      <c r="Z481" s="492"/>
      <c r="AA481" s="492"/>
      <c r="AB481" s="492"/>
      <c r="AC481" s="492"/>
      <c r="AD481" s="492"/>
      <c r="AE481" s="492"/>
      <c r="AF481" s="492"/>
      <c r="AG481" s="492"/>
      <c r="AH481" s="492"/>
      <c r="AI481" s="492"/>
      <c r="AJ481" s="492"/>
      <c r="AK481" s="492"/>
      <c r="AL481" s="492"/>
    </row>
    <row r="483" spans="1:63" ht="28.5" customHeight="1">
      <c r="A483" s="595" t="s">
        <v>50</v>
      </c>
      <c r="B483" s="595"/>
      <c r="C483" s="595"/>
      <c r="D483" s="595"/>
      <c r="E483" s="595"/>
      <c r="F483" s="595"/>
      <c r="G483" s="595"/>
      <c r="H483" s="595"/>
      <c r="I483" s="595"/>
      <c r="J483" s="595"/>
      <c r="K483" s="595"/>
      <c r="L483" s="595"/>
      <c r="M483" s="595"/>
      <c r="N483" s="595"/>
      <c r="O483" s="595"/>
      <c r="P483" s="595"/>
      <c r="Q483" s="595"/>
      <c r="R483" s="595"/>
      <c r="S483" s="595"/>
      <c r="T483" s="595"/>
      <c r="U483" s="595"/>
      <c r="V483" s="595"/>
      <c r="W483" s="595"/>
      <c r="X483" s="595"/>
      <c r="Y483" s="595"/>
      <c r="Z483" s="595"/>
      <c r="AA483" s="595"/>
      <c r="AB483" s="595"/>
      <c r="AC483" s="595"/>
      <c r="AD483" s="595"/>
      <c r="AE483" s="595"/>
      <c r="AF483" s="595"/>
      <c r="AG483" s="595"/>
      <c r="AH483" s="595"/>
      <c r="AI483" s="595"/>
      <c r="AJ483" s="595"/>
      <c r="AK483" s="595"/>
      <c r="AL483" s="595"/>
      <c r="AM483" s="595"/>
    </row>
    <row r="484" spans="1:63" ht="14.25" customHeight="1">
      <c r="AG484" s="1" t="s">
        <v>51</v>
      </c>
      <c r="AH484" s="103"/>
      <c r="AI484" s="103" t="str">
        <f>AI208</f>
        <v>A10001-A1</v>
      </c>
      <c r="AJ484" s="103"/>
      <c r="AK484" s="103"/>
    </row>
    <row r="485" spans="1:63" s="9" customForma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D485" s="1"/>
      <c r="AF485" s="1" t="s">
        <v>52</v>
      </c>
      <c r="AG485" s="11"/>
      <c r="AH485" s="11"/>
      <c r="AI485" s="554">
        <f>AI209</f>
        <v>45765</v>
      </c>
      <c r="AJ485" s="554"/>
      <c r="AK485" s="554"/>
      <c r="AL485" s="554"/>
      <c r="AM485" s="554"/>
    </row>
    <row r="486" spans="1:63" s="9" customFormat="1" ht="19.5" thickBot="1">
      <c r="A486" s="555">
        <f>A417</f>
        <v>0</v>
      </c>
      <c r="B486" s="555"/>
      <c r="C486" s="555"/>
      <c r="D486" s="555"/>
      <c r="E486" s="555"/>
      <c r="F486" s="555"/>
      <c r="G486" s="555"/>
      <c r="H486" s="555"/>
      <c r="I486" s="555"/>
      <c r="J486" s="555"/>
      <c r="K486" s="555"/>
      <c r="L486" s="27" t="s">
        <v>395</v>
      </c>
      <c r="M486" s="27"/>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spans="1:63" s="9" customFormat="1" ht="18.75" customHeight="1">
      <c r="A487" s="1"/>
      <c r="B487" s="1"/>
      <c r="C487" s="1"/>
      <c r="D487" s="1"/>
      <c r="E487" s="1"/>
      <c r="F487" s="1"/>
      <c r="G487" s="1"/>
      <c r="H487" s="1"/>
      <c r="I487" s="1"/>
      <c r="J487" s="1"/>
      <c r="K487" s="1"/>
      <c r="L487" s="1"/>
      <c r="M487" s="1"/>
      <c r="N487" s="1"/>
      <c r="O487" s="1"/>
      <c r="P487" s="1"/>
      <c r="Q487" s="1"/>
      <c r="R487" s="1"/>
      <c r="S487" s="1"/>
      <c r="T487" s="1"/>
      <c r="U487" s="1"/>
      <c r="V487" s="1" t="s">
        <v>279</v>
      </c>
      <c r="Z487" s="1"/>
      <c r="AA487" s="1"/>
      <c r="AB487" s="1"/>
      <c r="AC487" s="1"/>
      <c r="AD487" s="1"/>
      <c r="AE487" s="1"/>
      <c r="AF487" s="1"/>
      <c r="AG487" s="1"/>
      <c r="AH487" s="1"/>
      <c r="AI487" s="1"/>
      <c r="AJ487" s="1"/>
      <c r="AK487" s="1"/>
      <c r="AL487" s="10"/>
      <c r="AR487" s="1"/>
      <c r="AS487" s="1"/>
      <c r="AT487" s="1"/>
      <c r="AU487" s="1"/>
      <c r="AV487" s="1"/>
      <c r="AW487" s="1"/>
      <c r="AX487" s="1"/>
      <c r="AY487" s="1"/>
      <c r="AZ487" s="1"/>
      <c r="BA487" s="1"/>
      <c r="BB487" s="1"/>
      <c r="BC487" s="1"/>
      <c r="BD487" s="1"/>
      <c r="BE487" s="1"/>
      <c r="BF487" s="1"/>
      <c r="BG487" s="1"/>
      <c r="BH487" s="1"/>
      <c r="BI487" s="1"/>
      <c r="BJ487" s="1"/>
      <c r="BK487" s="1"/>
    </row>
    <row r="488" spans="1:63" ht="15" customHeight="1">
      <c r="A488" s="1" t="s">
        <v>206</v>
      </c>
      <c r="G488" s="563">
        <f>G419</f>
        <v>45765</v>
      </c>
      <c r="H488" s="563"/>
      <c r="I488" s="563"/>
      <c r="J488" s="563"/>
      <c r="K488" s="563"/>
      <c r="L488" s="563"/>
      <c r="M488" s="563"/>
      <c r="N488" s="28"/>
      <c r="V488" s="1" t="s">
        <v>280</v>
      </c>
      <c r="AL488" s="10"/>
    </row>
    <row r="489" spans="1:63" ht="15" customHeight="1">
      <c r="A489" s="1" t="s">
        <v>53</v>
      </c>
      <c r="G489" s="137" t="str">
        <f>G420</f>
        <v>2025年5月1日～2025年5月1日</v>
      </c>
      <c r="H489" s="137"/>
      <c r="I489" s="137"/>
      <c r="J489" s="137"/>
      <c r="K489" s="137"/>
      <c r="L489" s="137"/>
      <c r="N489" s="114"/>
      <c r="O489" s="114"/>
      <c r="P489" s="114"/>
      <c r="Q489" s="114"/>
      <c r="R489" s="114"/>
      <c r="S489" s="114"/>
      <c r="T489" s="114"/>
      <c r="U489" s="114"/>
      <c r="V489" s="1" t="s">
        <v>281</v>
      </c>
      <c r="AL489" s="10"/>
    </row>
    <row r="490" spans="1:63" s="9" customFormat="1" ht="15" customHeight="1">
      <c r="A490" s="1" t="s">
        <v>54</v>
      </c>
      <c r="B490" s="1"/>
      <c r="C490" s="1"/>
      <c r="D490" s="1"/>
      <c r="E490" s="1"/>
      <c r="F490" s="1"/>
      <c r="G490" s="1" t="str">
        <f>G421</f>
        <v>持ち込み</v>
      </c>
      <c r="H490" s="1"/>
      <c r="I490" s="1"/>
      <c r="J490" s="1"/>
      <c r="K490" s="1"/>
      <c r="L490" s="1"/>
      <c r="M490" s="1"/>
      <c r="N490" s="1"/>
      <c r="O490" s="1"/>
      <c r="P490" s="1"/>
      <c r="Q490" s="1"/>
      <c r="R490" s="1"/>
      <c r="S490" s="1"/>
      <c r="T490" s="1"/>
      <c r="U490" s="1"/>
      <c r="V490" s="1" t="s">
        <v>396</v>
      </c>
      <c r="Y490" s="1"/>
      <c r="Z490" s="1"/>
      <c r="AA490" s="1"/>
      <c r="AB490" s="1"/>
      <c r="AC490" s="1"/>
      <c r="AD490" s="1"/>
      <c r="AE490" s="1"/>
      <c r="AF490" s="1"/>
      <c r="AG490" s="1"/>
      <c r="AH490" s="1"/>
      <c r="AI490" s="1"/>
      <c r="AJ490" s="1"/>
      <c r="AK490" s="1"/>
      <c r="AL490" s="10"/>
      <c r="AR490" s="1"/>
      <c r="AS490" s="1"/>
      <c r="AT490" s="1"/>
      <c r="AU490" s="1"/>
      <c r="AV490" s="1"/>
      <c r="AW490" s="1"/>
      <c r="AX490" s="1"/>
      <c r="AY490" s="1"/>
      <c r="AZ490" s="1"/>
      <c r="BA490" s="1"/>
      <c r="BB490" s="1"/>
      <c r="BC490" s="1"/>
      <c r="BD490" s="1"/>
      <c r="BE490" s="1"/>
      <c r="BF490" s="1"/>
      <c r="BG490" s="1"/>
      <c r="BH490" s="1"/>
      <c r="BI490" s="1"/>
      <c r="BJ490" s="1"/>
      <c r="BK490" s="1"/>
    </row>
    <row r="491" spans="1:63" ht="15" customHeight="1">
      <c r="A491" s="1" t="s">
        <v>55</v>
      </c>
      <c r="G491" s="481">
        <f>G353</f>
        <v>0</v>
      </c>
      <c r="H491" s="481"/>
      <c r="I491" s="481"/>
      <c r="J491" s="481"/>
      <c r="K491" s="481"/>
      <c r="L491" s="481"/>
      <c r="M491" s="481"/>
      <c r="V491" s="1" t="s">
        <v>56</v>
      </c>
      <c r="AA491" s="173" t="s">
        <v>282</v>
      </c>
      <c r="AB491" s="100"/>
      <c r="AC491" s="100"/>
      <c r="AD491" s="100"/>
      <c r="AE491" s="100"/>
      <c r="AF491" s="100"/>
      <c r="AG491" s="100"/>
      <c r="AH491" s="100"/>
      <c r="AI491" s="100"/>
      <c r="AJ491" s="100"/>
      <c r="AK491" s="100"/>
      <c r="AL491" s="101"/>
      <c r="AM491" s="100"/>
      <c r="AN491" s="100"/>
    </row>
    <row r="492" spans="1:63" ht="15" customHeight="1">
      <c r="A492" s="481" t="s">
        <v>287</v>
      </c>
      <c r="B492" s="481"/>
      <c r="C492" s="481"/>
      <c r="D492" s="481"/>
      <c r="E492" s="481"/>
      <c r="F492" s="481"/>
      <c r="G492" s="564">
        <f>G423</f>
        <v>0</v>
      </c>
      <c r="H492" s="565"/>
      <c r="I492" s="565"/>
      <c r="J492" s="565"/>
      <c r="K492" s="565"/>
      <c r="L492" s="565"/>
      <c r="M492" s="565"/>
      <c r="N492" s="565"/>
      <c r="O492" s="565"/>
      <c r="P492" s="565"/>
      <c r="Q492" s="565"/>
      <c r="R492" s="134"/>
      <c r="V492" s="1" t="s">
        <v>57</v>
      </c>
      <c r="AA492" s="1" t="s">
        <v>397</v>
      </c>
      <c r="AB492" s="29"/>
      <c r="AL492" s="10"/>
    </row>
    <row r="493" spans="1:63" s="9" customFormat="1" ht="15" customHeight="1">
      <c r="A493" s="1"/>
      <c r="B493" s="1"/>
      <c r="C493" s="1"/>
      <c r="D493" s="1"/>
      <c r="E493" s="1"/>
      <c r="F493" s="1"/>
      <c r="G493" s="565"/>
      <c r="H493" s="565"/>
      <c r="I493" s="565"/>
      <c r="J493" s="565"/>
      <c r="K493" s="565"/>
      <c r="L493" s="565"/>
      <c r="M493" s="565"/>
      <c r="N493" s="565"/>
      <c r="O493" s="565"/>
      <c r="P493" s="565"/>
      <c r="Q493" s="565"/>
      <c r="R493" s="134"/>
      <c r="S493" s="1"/>
      <c r="T493" s="1"/>
      <c r="U493" s="1"/>
      <c r="V493" s="10"/>
      <c r="W493" s="1"/>
      <c r="X493" s="1"/>
      <c r="Y493" s="1"/>
      <c r="Z493" s="1"/>
      <c r="AA493" s="1"/>
      <c r="AB493" s="1"/>
      <c r="AC493" s="1"/>
      <c r="AD493" s="1"/>
      <c r="AE493" s="1"/>
      <c r="AF493" s="1"/>
      <c r="AG493" s="1"/>
      <c r="AH493" s="1"/>
      <c r="AI493" s="1"/>
      <c r="AJ493" s="1"/>
      <c r="AK493" s="1"/>
      <c r="AL493" s="10"/>
      <c r="AR493" s="1"/>
      <c r="AS493" s="1"/>
      <c r="AT493" s="1"/>
      <c r="AU493" s="1"/>
      <c r="AV493" s="1"/>
      <c r="AW493" s="1"/>
      <c r="AX493" s="1"/>
      <c r="AY493" s="1"/>
      <c r="AZ493" s="1"/>
      <c r="BA493" s="1"/>
      <c r="BB493" s="1"/>
      <c r="BC493" s="1"/>
      <c r="BD493" s="1"/>
      <c r="BE493" s="1"/>
      <c r="BF493" s="1"/>
      <c r="BG493" s="1"/>
      <c r="BH493" s="1"/>
      <c r="BI493" s="1"/>
      <c r="BJ493" s="1"/>
      <c r="BK493" s="1"/>
    </row>
    <row r="494" spans="1:63" s="9" customFormat="1" ht="12" customHeight="1">
      <c r="A494" s="1"/>
      <c r="B494" s="1"/>
      <c r="C494" s="1"/>
      <c r="D494" s="1"/>
      <c r="E494" s="1"/>
      <c r="F494" s="1"/>
      <c r="G494" s="1"/>
      <c r="H494" s="1"/>
      <c r="I494" s="1"/>
      <c r="J494" s="1"/>
      <c r="K494" s="1"/>
      <c r="L494" s="1"/>
      <c r="M494" s="1"/>
      <c r="N494" s="1"/>
      <c r="O494" s="1"/>
      <c r="P494" s="1"/>
      <c r="Q494" s="1"/>
      <c r="R494" s="1"/>
      <c r="S494" s="1"/>
      <c r="T494" s="1"/>
      <c r="U494" s="1"/>
      <c r="V494" s="10"/>
      <c r="W494" s="1"/>
      <c r="X494" s="1"/>
      <c r="Y494" s="1"/>
      <c r="Z494" s="1"/>
      <c r="AA494" s="1"/>
      <c r="AB494" s="1"/>
      <c r="AC494" s="1"/>
      <c r="AD494" s="1"/>
      <c r="AE494" s="1"/>
      <c r="AF494" s="1"/>
      <c r="AG494" s="1"/>
      <c r="AH494" s="1"/>
      <c r="AI494" s="1"/>
      <c r="AJ494" s="1"/>
      <c r="AK494" s="1"/>
      <c r="AL494" s="10"/>
      <c r="AR494" s="1"/>
      <c r="AS494" s="1"/>
      <c r="AT494" s="1"/>
      <c r="AU494" s="1"/>
      <c r="AV494" s="1"/>
      <c r="AW494" s="1"/>
      <c r="AX494" s="1"/>
      <c r="AY494" s="1"/>
      <c r="AZ494" s="1"/>
      <c r="BA494" s="1"/>
      <c r="BB494" s="1"/>
      <c r="BC494" s="1"/>
      <c r="BD494" s="1"/>
      <c r="BE494" s="1"/>
      <c r="BF494" s="1"/>
      <c r="BG494" s="1"/>
      <c r="BH494" s="1"/>
      <c r="BI494" s="1"/>
      <c r="BJ494" s="1"/>
      <c r="BK494" s="1"/>
    </row>
    <row r="495" spans="1:63">
      <c r="A495" s="1" t="s">
        <v>58</v>
      </c>
      <c r="G495" s="556">
        <f>G426</f>
        <v>0</v>
      </c>
      <c r="H495" s="556"/>
      <c r="I495" s="556"/>
      <c r="J495" s="556"/>
      <c r="K495" s="556"/>
      <c r="L495" s="556"/>
      <c r="M495" s="556"/>
      <c r="N495" s="556"/>
      <c r="O495" s="556"/>
      <c r="P495" s="556"/>
      <c r="Q495" s="556"/>
      <c r="R495" s="556"/>
      <c r="S495" s="556"/>
      <c r="T495" s="556"/>
      <c r="U495" s="556"/>
      <c r="V495" s="556"/>
      <c r="W495" s="556"/>
      <c r="X495" s="556"/>
      <c r="Y495" s="556"/>
      <c r="Z495" s="556"/>
      <c r="AA495" s="556"/>
      <c r="AB495" s="556"/>
      <c r="AC495" s="556"/>
      <c r="AD495" s="556"/>
      <c r="AE495" s="556"/>
      <c r="AF495" s="556"/>
      <c r="AG495" s="556"/>
      <c r="AH495" s="556"/>
      <c r="AI495" s="556"/>
      <c r="AJ495" s="556"/>
      <c r="AK495" s="556"/>
      <c r="AL495" s="556"/>
    </row>
    <row r="496" spans="1:63" ht="10.5" customHeight="1">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row>
    <row r="497" spans="1:46" s="11" customFormat="1">
      <c r="A497" s="481" t="s">
        <v>374</v>
      </c>
      <c r="B497" s="481"/>
      <c r="C497" s="481"/>
      <c r="D497" s="481"/>
      <c r="E497" s="481"/>
      <c r="F497" s="481"/>
      <c r="G497" s="481"/>
      <c r="H497" s="481"/>
      <c r="I497" s="481"/>
      <c r="J497" s="481"/>
      <c r="K497" s="481"/>
      <c r="L497" s="481"/>
      <c r="M497" s="481"/>
      <c r="N497" s="481"/>
      <c r="O497" s="481"/>
      <c r="P497" s="481"/>
      <c r="Q497" s="481"/>
      <c r="R497" s="481"/>
      <c r="S497" s="481"/>
      <c r="T497" s="481"/>
      <c r="U497" s="481"/>
      <c r="V497" s="481"/>
      <c r="W497" s="481"/>
      <c r="X497" s="481"/>
      <c r="Y497" s="481"/>
      <c r="Z497" s="481"/>
      <c r="AA497" s="481"/>
      <c r="AB497" s="481"/>
      <c r="AC497" s="481"/>
      <c r="AD497" s="481"/>
      <c r="AE497" s="481"/>
      <c r="AF497" s="481"/>
      <c r="AG497" s="481"/>
      <c r="AH497" s="481"/>
      <c r="AI497" s="481"/>
      <c r="AJ497" s="481"/>
      <c r="AK497" s="481"/>
      <c r="AL497" s="481"/>
    </row>
    <row r="498" spans="1:46" s="11" customFormat="1" ht="19.5" thickBot="1">
      <c r="A498" s="481" t="s">
        <v>312</v>
      </c>
      <c r="B498" s="481"/>
      <c r="C498" s="481"/>
      <c r="D498" s="481"/>
      <c r="E498" s="481"/>
      <c r="F498" s="481"/>
      <c r="G498" s="481"/>
      <c r="H498" s="481"/>
      <c r="I498" s="481"/>
      <c r="J498" s="481"/>
      <c r="K498" s="481"/>
      <c r="L498" s="481"/>
      <c r="M498" s="481"/>
      <c r="N498" s="481"/>
      <c r="O498" s="481"/>
      <c r="P498" s="481"/>
      <c r="Q498" s="481"/>
      <c r="R498" s="481"/>
      <c r="S498" s="481"/>
      <c r="T498" s="481"/>
      <c r="U498" s="481"/>
      <c r="V498" s="481"/>
      <c r="W498" s="481"/>
      <c r="X498" s="481"/>
      <c r="Y498" s="481"/>
      <c r="Z498" s="481"/>
      <c r="AA498" s="481"/>
      <c r="AB498" s="481"/>
      <c r="AC498" s="481"/>
      <c r="AD498" s="481"/>
      <c r="AE498" s="481"/>
      <c r="AF498" s="481"/>
      <c r="AG498" s="481"/>
      <c r="AH498" s="481"/>
      <c r="AI498" s="481"/>
      <c r="AJ498" s="481"/>
      <c r="AK498" s="481"/>
      <c r="AL498" s="481"/>
      <c r="AM498" s="109"/>
    </row>
    <row r="499" spans="1:46" s="11" customFormat="1">
      <c r="A499" s="526" t="s">
        <v>59</v>
      </c>
      <c r="B499" s="527"/>
      <c r="C499" s="527"/>
      <c r="D499" s="527"/>
      <c r="E499" s="527"/>
      <c r="F499" s="527"/>
      <c r="G499" s="527"/>
      <c r="H499" s="527"/>
      <c r="I499" s="528"/>
      <c r="J499" s="557">
        <f>注文フォーム!D72</f>
        <v>0</v>
      </c>
      <c r="K499" s="558"/>
      <c r="L499" s="558"/>
      <c r="M499" s="558"/>
      <c r="N499" s="558"/>
      <c r="O499" s="558"/>
      <c r="P499" s="558"/>
      <c r="Q499" s="558"/>
      <c r="R499" s="558"/>
      <c r="S499" s="558"/>
      <c r="T499" s="558"/>
      <c r="U499" s="558"/>
      <c r="V499" s="558"/>
      <c r="W499" s="558"/>
      <c r="X499" s="558"/>
      <c r="Y499" s="558"/>
      <c r="Z499" s="558"/>
      <c r="AA499" s="558"/>
      <c r="AB499" s="558"/>
      <c r="AC499" s="558"/>
      <c r="AD499" s="558"/>
      <c r="AE499" s="558"/>
      <c r="AF499" s="558"/>
      <c r="AG499" s="558"/>
      <c r="AH499" s="558"/>
      <c r="AI499" s="558"/>
      <c r="AJ499" s="558"/>
      <c r="AK499" s="558"/>
      <c r="AL499" s="558"/>
      <c r="AM499" s="559"/>
    </row>
    <row r="500" spans="1:46" s="11" customFormat="1">
      <c r="A500" s="514" t="s">
        <v>60</v>
      </c>
      <c r="B500" s="515"/>
      <c r="C500" s="515"/>
      <c r="D500" s="515"/>
      <c r="E500" s="515"/>
      <c r="F500" s="515"/>
      <c r="G500" s="515"/>
      <c r="H500" s="515"/>
      <c r="I500" s="516"/>
      <c r="J500" s="560">
        <f>注文フォーム!Z72</f>
        <v>0</v>
      </c>
      <c r="K500" s="561"/>
      <c r="L500" s="561"/>
      <c r="M500" s="561"/>
      <c r="N500" s="561"/>
      <c r="O500" s="561"/>
      <c r="P500" s="561"/>
      <c r="Q500" s="561"/>
      <c r="R500" s="561"/>
      <c r="S500" s="561"/>
      <c r="T500" s="561"/>
      <c r="U500" s="561"/>
      <c r="V500" s="561"/>
      <c r="W500" s="561"/>
      <c r="X500" s="561"/>
      <c r="Y500" s="561"/>
      <c r="Z500" s="561"/>
      <c r="AA500" s="561"/>
      <c r="AB500" s="561"/>
      <c r="AC500" s="561"/>
      <c r="AD500" s="561"/>
      <c r="AE500" s="561"/>
      <c r="AF500" s="561"/>
      <c r="AG500" s="561"/>
      <c r="AH500" s="561"/>
      <c r="AI500" s="561"/>
      <c r="AJ500" s="561"/>
      <c r="AK500" s="561"/>
      <c r="AL500" s="561"/>
      <c r="AM500" s="562"/>
    </row>
    <row r="501" spans="1:46" s="11" customFormat="1">
      <c r="A501" s="514" t="s">
        <v>61</v>
      </c>
      <c r="B501" s="515"/>
      <c r="C501" s="515"/>
      <c r="D501" s="515"/>
      <c r="E501" s="515"/>
      <c r="F501" s="515"/>
      <c r="G501" s="515"/>
      <c r="H501" s="515"/>
      <c r="I501" s="516"/>
      <c r="J501" s="517">
        <f>注文フォーム!R72</f>
        <v>0</v>
      </c>
      <c r="K501" s="518"/>
      <c r="L501" s="518"/>
      <c r="M501" s="518"/>
      <c r="N501" s="518"/>
      <c r="O501" s="518"/>
      <c r="P501" s="518"/>
      <c r="Q501" s="518"/>
      <c r="R501" s="518"/>
      <c r="S501" s="518"/>
      <c r="T501" s="518"/>
      <c r="U501" s="518"/>
      <c r="V501" s="518"/>
      <c r="W501" s="518"/>
      <c r="X501" s="518"/>
      <c r="Y501" s="518"/>
      <c r="Z501" s="518"/>
      <c r="AA501" s="518"/>
      <c r="AB501" s="518"/>
      <c r="AC501" s="518"/>
      <c r="AD501" s="518"/>
      <c r="AE501" s="518"/>
      <c r="AF501" s="518"/>
      <c r="AG501" s="518"/>
      <c r="AH501" s="518"/>
      <c r="AI501" s="518"/>
      <c r="AJ501" s="518"/>
      <c r="AK501" s="518"/>
      <c r="AL501" s="518"/>
      <c r="AM501" s="519"/>
    </row>
    <row r="502" spans="1:46" s="11" customFormat="1" ht="19.5" thickBot="1">
      <c r="A502" s="520" t="s">
        <v>62</v>
      </c>
      <c r="B502" s="521"/>
      <c r="C502" s="521"/>
      <c r="D502" s="521"/>
      <c r="E502" s="521"/>
      <c r="F502" s="521"/>
      <c r="G502" s="521"/>
      <c r="H502" s="521"/>
      <c r="I502" s="522"/>
      <c r="J502" s="523" t="s">
        <v>63</v>
      </c>
      <c r="K502" s="524"/>
      <c r="L502" s="524"/>
      <c r="M502" s="524"/>
      <c r="N502" s="524"/>
      <c r="O502" s="524"/>
      <c r="P502" s="524"/>
      <c r="Q502" s="524"/>
      <c r="R502" s="524"/>
      <c r="S502" s="524"/>
      <c r="T502" s="524"/>
      <c r="U502" s="524"/>
      <c r="V502" s="524"/>
      <c r="W502" s="524"/>
      <c r="X502" s="524"/>
      <c r="Y502" s="524"/>
      <c r="Z502" s="524"/>
      <c r="AA502" s="524"/>
      <c r="AB502" s="524"/>
      <c r="AC502" s="524"/>
      <c r="AD502" s="524"/>
      <c r="AE502" s="524"/>
      <c r="AF502" s="524"/>
      <c r="AG502" s="524"/>
      <c r="AH502" s="524"/>
      <c r="AI502" s="524"/>
      <c r="AJ502" s="524"/>
      <c r="AK502" s="524"/>
      <c r="AL502" s="524"/>
      <c r="AM502" s="525"/>
    </row>
    <row r="503" spans="1:46" s="11" customFormat="1" ht="19.5" thickBot="1">
      <c r="A503" s="12"/>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4"/>
    </row>
    <row r="504" spans="1:46">
      <c r="A504" s="526" t="s">
        <v>64</v>
      </c>
      <c r="B504" s="527"/>
      <c r="C504" s="527"/>
      <c r="D504" s="527"/>
      <c r="E504" s="527"/>
      <c r="F504" s="527"/>
      <c r="G504" s="527"/>
      <c r="H504" s="527"/>
      <c r="I504" s="527"/>
      <c r="J504" s="527"/>
      <c r="K504" s="527"/>
      <c r="L504" s="527"/>
      <c r="M504" s="527"/>
      <c r="N504" s="527"/>
      <c r="O504" s="527"/>
      <c r="P504" s="527"/>
      <c r="Q504" s="527"/>
      <c r="R504" s="527"/>
      <c r="S504" s="527"/>
      <c r="T504" s="527"/>
      <c r="U504" s="527"/>
      <c r="V504" s="527"/>
      <c r="W504" s="527"/>
      <c r="X504" s="527"/>
      <c r="Y504" s="527"/>
      <c r="Z504" s="527"/>
      <c r="AA504" s="527"/>
      <c r="AB504" s="527"/>
      <c r="AC504" s="527"/>
      <c r="AD504" s="527"/>
      <c r="AE504" s="528"/>
      <c r="AF504" s="529" t="s">
        <v>65</v>
      </c>
      <c r="AG504" s="530"/>
      <c r="AH504" s="530"/>
      <c r="AI504" s="530"/>
      <c r="AJ504" s="530"/>
      <c r="AK504" s="530"/>
      <c r="AL504" s="530"/>
      <c r="AM504" s="531"/>
    </row>
    <row r="505" spans="1:46">
      <c r="A505" s="514" t="s">
        <v>66</v>
      </c>
      <c r="B505" s="535"/>
      <c r="C505" s="536" t="s">
        <v>67</v>
      </c>
      <c r="D505" s="515"/>
      <c r="E505" s="535"/>
      <c r="F505" s="536" t="s">
        <v>68</v>
      </c>
      <c r="G505" s="515"/>
      <c r="H505" s="515"/>
      <c r="I505" s="515"/>
      <c r="J505" s="515"/>
      <c r="K505" s="535"/>
      <c r="L505" s="536" t="s">
        <v>69</v>
      </c>
      <c r="M505" s="515"/>
      <c r="N505" s="515"/>
      <c r="O505" s="515"/>
      <c r="P505" s="515"/>
      <c r="Q505" s="535"/>
      <c r="R505" s="536" t="s">
        <v>70</v>
      </c>
      <c r="S505" s="515"/>
      <c r="T505" s="515"/>
      <c r="U505" s="515"/>
      <c r="V505" s="515"/>
      <c r="W505" s="515"/>
      <c r="X505" s="515"/>
      <c r="Y505" s="515"/>
      <c r="Z505" s="515"/>
      <c r="AA505" s="515"/>
      <c r="AB505" s="515"/>
      <c r="AC505" s="515"/>
      <c r="AD505" s="515"/>
      <c r="AE505" s="516"/>
      <c r="AF505" s="532"/>
      <c r="AG505" s="533"/>
      <c r="AH505" s="533"/>
      <c r="AI505" s="533"/>
      <c r="AJ505" s="533"/>
      <c r="AK505" s="533"/>
      <c r="AL505" s="533"/>
      <c r="AM505" s="534"/>
    </row>
    <row r="506" spans="1:46" ht="16.5" customHeight="1">
      <c r="A506" s="482">
        <v>1</v>
      </c>
      <c r="B506" s="483"/>
      <c r="C506" s="484" t="s">
        <v>254</v>
      </c>
      <c r="D506" s="485"/>
      <c r="E506" s="486"/>
      <c r="F506" s="487"/>
      <c r="G506" s="488"/>
      <c r="H506" s="488"/>
      <c r="I506" s="488"/>
      <c r="J506" s="488"/>
      <c r="K506" s="483"/>
      <c r="L506" s="487"/>
      <c r="M506" s="488"/>
      <c r="N506" s="488"/>
      <c r="O506" s="488"/>
      <c r="P506" s="488"/>
      <c r="Q506" s="483"/>
      <c r="R506" s="487" t="s">
        <v>71</v>
      </c>
      <c r="S506" s="488"/>
      <c r="T506" s="488"/>
      <c r="U506" s="488"/>
      <c r="V506" s="488"/>
      <c r="W506" s="488"/>
      <c r="X506" s="488"/>
      <c r="Y506" s="488"/>
      <c r="Z506" s="488"/>
      <c r="AA506" s="488"/>
      <c r="AB506" s="488"/>
      <c r="AC506" s="488"/>
      <c r="AD506" s="488"/>
      <c r="AE506" s="513"/>
      <c r="AF506" s="545"/>
      <c r="AG506" s="546"/>
      <c r="AH506" s="546"/>
      <c r="AI506" s="546"/>
      <c r="AJ506" s="546"/>
      <c r="AK506" s="546"/>
      <c r="AL506" s="546"/>
      <c r="AM506" s="547"/>
    </row>
    <row r="507" spans="1:46" ht="16.5" customHeight="1">
      <c r="A507" s="482">
        <v>2</v>
      </c>
      <c r="B507" s="483"/>
      <c r="C507" s="484" t="s">
        <v>254</v>
      </c>
      <c r="D507" s="485"/>
      <c r="E507" s="486"/>
      <c r="F507" s="487"/>
      <c r="G507" s="488"/>
      <c r="H507" s="488"/>
      <c r="I507" s="488"/>
      <c r="J507" s="488"/>
      <c r="K507" s="483"/>
      <c r="L507" s="487"/>
      <c r="M507" s="488"/>
      <c r="N507" s="488"/>
      <c r="O507" s="488"/>
      <c r="P507" s="488"/>
      <c r="Q507" s="483"/>
      <c r="R507" s="487" t="s">
        <v>71</v>
      </c>
      <c r="S507" s="488"/>
      <c r="T507" s="488"/>
      <c r="U507" s="488"/>
      <c r="V507" s="488"/>
      <c r="W507" s="488"/>
      <c r="X507" s="488"/>
      <c r="Y507" s="488"/>
      <c r="Z507" s="488"/>
      <c r="AA507" s="488"/>
      <c r="AB507" s="488"/>
      <c r="AC507" s="488"/>
      <c r="AD507" s="488"/>
      <c r="AE507" s="513"/>
      <c r="AF507" s="548"/>
      <c r="AG507" s="549"/>
      <c r="AH507" s="549"/>
      <c r="AI507" s="549"/>
      <c r="AJ507" s="549"/>
      <c r="AK507" s="549"/>
      <c r="AL507" s="549"/>
      <c r="AM507" s="550"/>
    </row>
    <row r="508" spans="1:46" ht="16.5" customHeight="1">
      <c r="A508" s="482">
        <v>3</v>
      </c>
      <c r="B508" s="483"/>
      <c r="C508" s="484" t="s">
        <v>71</v>
      </c>
      <c r="D508" s="485"/>
      <c r="E508" s="486"/>
      <c r="F508" s="487"/>
      <c r="G508" s="488"/>
      <c r="H508" s="488"/>
      <c r="I508" s="488"/>
      <c r="J508" s="488"/>
      <c r="K508" s="483"/>
      <c r="L508" s="487"/>
      <c r="M508" s="488"/>
      <c r="N508" s="488"/>
      <c r="O508" s="488"/>
      <c r="P508" s="488"/>
      <c r="Q508" s="483"/>
      <c r="R508" s="487" t="s">
        <v>71</v>
      </c>
      <c r="S508" s="488"/>
      <c r="T508" s="488"/>
      <c r="U508" s="488"/>
      <c r="V508" s="488"/>
      <c r="W508" s="488"/>
      <c r="X508" s="488"/>
      <c r="Y508" s="488"/>
      <c r="Z508" s="488"/>
      <c r="AA508" s="488"/>
      <c r="AB508" s="488"/>
      <c r="AC508" s="488"/>
      <c r="AD508" s="488"/>
      <c r="AE508" s="513"/>
      <c r="AF508" s="548"/>
      <c r="AG508" s="549"/>
      <c r="AH508" s="549"/>
      <c r="AI508" s="549"/>
      <c r="AJ508" s="549"/>
      <c r="AK508" s="549"/>
      <c r="AL508" s="549"/>
      <c r="AM508" s="550"/>
    </row>
    <row r="509" spans="1:46" ht="16.5" customHeight="1">
      <c r="A509" s="482">
        <v>4</v>
      </c>
      <c r="B509" s="483"/>
      <c r="C509" s="484" t="s">
        <v>71</v>
      </c>
      <c r="D509" s="485"/>
      <c r="E509" s="486"/>
      <c r="F509" s="487"/>
      <c r="G509" s="488"/>
      <c r="H509" s="488"/>
      <c r="I509" s="488"/>
      <c r="J509" s="488"/>
      <c r="K509" s="483"/>
      <c r="L509" s="487"/>
      <c r="M509" s="488"/>
      <c r="N509" s="488"/>
      <c r="O509" s="488"/>
      <c r="P509" s="488"/>
      <c r="Q509" s="483"/>
      <c r="R509" s="487" t="s">
        <v>71</v>
      </c>
      <c r="S509" s="488"/>
      <c r="T509" s="488"/>
      <c r="U509" s="488"/>
      <c r="V509" s="488"/>
      <c r="W509" s="488"/>
      <c r="X509" s="488"/>
      <c r="Y509" s="488"/>
      <c r="Z509" s="488"/>
      <c r="AA509" s="488"/>
      <c r="AB509" s="488"/>
      <c r="AC509" s="488"/>
      <c r="AD509" s="488"/>
      <c r="AE509" s="513"/>
      <c r="AF509" s="548"/>
      <c r="AG509" s="549"/>
      <c r="AH509" s="549"/>
      <c r="AI509" s="549"/>
      <c r="AJ509" s="549"/>
      <c r="AK509" s="549"/>
      <c r="AL509" s="549"/>
      <c r="AM509" s="550"/>
    </row>
    <row r="510" spans="1:46" ht="16.5" customHeight="1" thickBot="1">
      <c r="A510" s="537">
        <v>5</v>
      </c>
      <c r="B510" s="538"/>
      <c r="C510" s="539" t="s">
        <v>71</v>
      </c>
      <c r="D510" s="540"/>
      <c r="E510" s="541"/>
      <c r="F510" s="542"/>
      <c r="G510" s="543"/>
      <c r="H510" s="543"/>
      <c r="I510" s="543"/>
      <c r="J510" s="543"/>
      <c r="K510" s="538"/>
      <c r="L510" s="542"/>
      <c r="M510" s="543"/>
      <c r="N510" s="543"/>
      <c r="O510" s="543"/>
      <c r="P510" s="543"/>
      <c r="Q510" s="538"/>
      <c r="R510" s="542" t="s">
        <v>71</v>
      </c>
      <c r="S510" s="543"/>
      <c r="T510" s="543"/>
      <c r="U510" s="543"/>
      <c r="V510" s="543"/>
      <c r="W510" s="543"/>
      <c r="X510" s="543"/>
      <c r="Y510" s="543"/>
      <c r="Z510" s="543"/>
      <c r="AA510" s="543"/>
      <c r="AB510" s="543"/>
      <c r="AC510" s="543"/>
      <c r="AD510" s="543"/>
      <c r="AE510" s="544"/>
      <c r="AF510" s="551"/>
      <c r="AG510" s="552"/>
      <c r="AH510" s="552"/>
      <c r="AI510" s="552"/>
      <c r="AJ510" s="552"/>
      <c r="AK510" s="552"/>
      <c r="AL510" s="552"/>
      <c r="AM510" s="553"/>
      <c r="AT510" s="15"/>
    </row>
    <row r="511" spans="1:46" ht="19.5" thickBot="1">
      <c r="A511" s="505" t="s">
        <v>72</v>
      </c>
      <c r="B511" s="506"/>
      <c r="C511" s="506"/>
      <c r="D511" s="506"/>
      <c r="E511" s="506"/>
      <c r="F511" s="506"/>
      <c r="G511" s="506"/>
      <c r="H511" s="506"/>
      <c r="I511" s="506"/>
      <c r="J511" s="506"/>
      <c r="K511" s="506"/>
      <c r="L511" s="506"/>
      <c r="M511" s="506"/>
      <c r="N511" s="506"/>
      <c r="O511" s="506"/>
      <c r="P511" s="506"/>
      <c r="Q511" s="506"/>
      <c r="R511" s="506"/>
      <c r="S511" s="506"/>
      <c r="T511" s="506"/>
      <c r="U511" s="506"/>
      <c r="V511" s="506"/>
      <c r="W511" s="506"/>
      <c r="X511" s="506"/>
      <c r="Y511" s="506"/>
      <c r="Z511" s="506"/>
      <c r="AA511" s="506"/>
      <c r="AB511" s="506"/>
      <c r="AC511" s="506"/>
      <c r="AD511" s="506"/>
      <c r="AE511" s="506"/>
      <c r="AF511" s="506"/>
      <c r="AG511" s="506"/>
      <c r="AH511" s="506"/>
      <c r="AI511" s="506"/>
      <c r="AJ511" s="506"/>
      <c r="AK511" s="506"/>
      <c r="AL511" s="506"/>
      <c r="AM511" s="507"/>
    </row>
    <row r="512" spans="1:46">
      <c r="A512" s="508" t="s">
        <v>73</v>
      </c>
      <c r="B512" s="509"/>
      <c r="C512" s="509"/>
      <c r="D512" s="509"/>
      <c r="E512" s="509"/>
      <c r="F512" s="509"/>
      <c r="G512" s="509"/>
      <c r="H512" s="509"/>
      <c r="I512" s="509"/>
      <c r="J512" s="509"/>
      <c r="K512" s="510"/>
      <c r="L512" s="511" t="s">
        <v>74</v>
      </c>
      <c r="M512" s="509"/>
      <c r="N512" s="509"/>
      <c r="O512" s="509"/>
      <c r="P512" s="509"/>
      <c r="Q512" s="509"/>
      <c r="R512" s="509"/>
      <c r="S512" s="509"/>
      <c r="T512" s="509"/>
      <c r="U512" s="509"/>
      <c r="V512" s="509"/>
      <c r="W512" s="509"/>
      <c r="X512" s="509"/>
      <c r="Y512" s="510"/>
      <c r="Z512" s="511" t="s">
        <v>75</v>
      </c>
      <c r="AA512" s="509"/>
      <c r="AB512" s="509"/>
      <c r="AC512" s="509"/>
      <c r="AD512" s="509"/>
      <c r="AE512" s="509"/>
      <c r="AF512" s="509"/>
      <c r="AG512" s="509"/>
      <c r="AH512" s="509"/>
      <c r="AI512" s="509"/>
      <c r="AJ512" s="509"/>
      <c r="AK512" s="509"/>
      <c r="AL512" s="509"/>
      <c r="AM512" s="512"/>
    </row>
    <row r="513" spans="1:39" ht="9.75" customHeight="1">
      <c r="A513" s="493"/>
      <c r="B513" s="494"/>
      <c r="C513" s="494"/>
      <c r="D513" s="494"/>
      <c r="E513" s="494"/>
      <c r="F513" s="494"/>
      <c r="G513" s="494"/>
      <c r="H513" s="494"/>
      <c r="I513" s="494"/>
      <c r="J513" s="494"/>
      <c r="K513" s="495"/>
      <c r="L513" s="123"/>
      <c r="M513" s="117"/>
      <c r="N513" s="117"/>
      <c r="O513" s="117"/>
      <c r="P513" s="117"/>
      <c r="Q513" s="117"/>
      <c r="R513" s="117"/>
      <c r="S513" s="117"/>
      <c r="T513" s="117"/>
      <c r="U513" s="117"/>
      <c r="V513" s="117"/>
      <c r="W513" s="117"/>
      <c r="X513" s="117"/>
      <c r="Y513" s="124"/>
      <c r="Z513" s="123"/>
      <c r="AA513" s="117"/>
      <c r="AB513" s="117"/>
      <c r="AC513" s="117"/>
      <c r="AD513" s="117"/>
      <c r="AE513" s="117"/>
      <c r="AF513" s="117"/>
      <c r="AG513" s="117"/>
      <c r="AH513" s="117"/>
      <c r="AI513" s="117"/>
      <c r="AJ513" s="117"/>
      <c r="AK513" s="117"/>
      <c r="AL513" s="117"/>
      <c r="AM513" s="118"/>
    </row>
    <row r="514" spans="1:39" ht="9.75" customHeight="1">
      <c r="A514" s="496"/>
      <c r="B514" s="497"/>
      <c r="C514" s="497"/>
      <c r="D514" s="497"/>
      <c r="E514" s="497"/>
      <c r="F514" s="497"/>
      <c r="G514" s="497"/>
      <c r="H514" s="497"/>
      <c r="I514" s="497"/>
      <c r="J514" s="497"/>
      <c r="K514" s="498"/>
      <c r="L514" s="125"/>
      <c r="N514" s="497"/>
      <c r="O514" s="497"/>
      <c r="P514" s="497"/>
      <c r="Q514" s="497"/>
      <c r="R514" s="497"/>
      <c r="S514" s="497"/>
      <c r="T514" s="497"/>
      <c r="U514" s="497"/>
      <c r="V514" s="497"/>
      <c r="W514" s="497"/>
      <c r="Y514" s="126"/>
      <c r="Z514" s="125"/>
      <c r="AB514" s="497"/>
      <c r="AC514" s="497"/>
      <c r="AD514" s="497"/>
      <c r="AE514" s="497"/>
      <c r="AF514" s="497"/>
      <c r="AG514" s="497"/>
      <c r="AH514" s="497"/>
      <c r="AI514" s="497"/>
      <c r="AJ514" s="497"/>
      <c r="AK514" s="497"/>
      <c r="AM514" s="120"/>
    </row>
    <row r="515" spans="1:39" ht="9.75" customHeight="1">
      <c r="A515" s="496"/>
      <c r="B515" s="497"/>
      <c r="C515" s="497"/>
      <c r="D515" s="497"/>
      <c r="E515" s="497"/>
      <c r="F515" s="497"/>
      <c r="G515" s="497"/>
      <c r="H515" s="497"/>
      <c r="I515" s="497"/>
      <c r="J515" s="497"/>
      <c r="K515" s="498"/>
      <c r="L515" s="125"/>
      <c r="N515" s="497"/>
      <c r="O515" s="497"/>
      <c r="P515" s="497"/>
      <c r="Q515" s="497"/>
      <c r="R515" s="497"/>
      <c r="S515" s="497"/>
      <c r="T515" s="497"/>
      <c r="U515" s="497"/>
      <c r="V515" s="497"/>
      <c r="W515" s="497"/>
      <c r="Y515" s="126"/>
      <c r="Z515" s="125"/>
      <c r="AB515" s="497"/>
      <c r="AC515" s="497"/>
      <c r="AD515" s="497"/>
      <c r="AE515" s="497"/>
      <c r="AF515" s="497"/>
      <c r="AG515" s="497"/>
      <c r="AH515" s="497"/>
      <c r="AI515" s="497"/>
      <c r="AJ515" s="497"/>
      <c r="AK515" s="497"/>
      <c r="AM515" s="120"/>
    </row>
    <row r="516" spans="1:39" ht="9.75" customHeight="1">
      <c r="A516" s="496"/>
      <c r="B516" s="497"/>
      <c r="C516" s="497"/>
      <c r="D516" s="497"/>
      <c r="E516" s="497"/>
      <c r="F516" s="497"/>
      <c r="G516" s="497"/>
      <c r="H516" s="497"/>
      <c r="I516" s="497"/>
      <c r="J516" s="497"/>
      <c r="K516" s="498"/>
      <c r="L516" s="125"/>
      <c r="N516" s="497"/>
      <c r="O516" s="497"/>
      <c r="P516" s="497"/>
      <c r="Q516" s="497"/>
      <c r="R516" s="497"/>
      <c r="S516" s="497"/>
      <c r="T516" s="497"/>
      <c r="U516" s="497"/>
      <c r="V516" s="497"/>
      <c r="W516" s="497"/>
      <c r="Y516" s="126"/>
      <c r="Z516" s="125"/>
      <c r="AB516" s="497"/>
      <c r="AC516" s="497"/>
      <c r="AD516" s="497"/>
      <c r="AE516" s="497"/>
      <c r="AF516" s="497"/>
      <c r="AG516" s="497"/>
      <c r="AH516" s="497"/>
      <c r="AI516" s="497"/>
      <c r="AJ516" s="497"/>
      <c r="AK516" s="497"/>
      <c r="AM516" s="120"/>
    </row>
    <row r="517" spans="1:39" ht="9.75" customHeight="1">
      <c r="A517" s="496"/>
      <c r="B517" s="497"/>
      <c r="C517" s="497"/>
      <c r="D517" s="497"/>
      <c r="E517" s="497"/>
      <c r="F517" s="497"/>
      <c r="G517" s="497"/>
      <c r="H517" s="497"/>
      <c r="I517" s="497"/>
      <c r="J517" s="497"/>
      <c r="K517" s="498"/>
      <c r="L517" s="125"/>
      <c r="N517" s="497"/>
      <c r="O517" s="497"/>
      <c r="P517" s="497"/>
      <c r="Q517" s="497"/>
      <c r="R517" s="497"/>
      <c r="S517" s="497"/>
      <c r="T517" s="497"/>
      <c r="U517" s="497"/>
      <c r="V517" s="497"/>
      <c r="W517" s="497"/>
      <c r="Y517" s="126"/>
      <c r="Z517" s="125"/>
      <c r="AB517" s="497"/>
      <c r="AC517" s="497"/>
      <c r="AD517" s="497"/>
      <c r="AE517" s="497"/>
      <c r="AF517" s="497"/>
      <c r="AG517" s="497"/>
      <c r="AH517" s="497"/>
      <c r="AI517" s="497"/>
      <c r="AJ517" s="497"/>
      <c r="AK517" s="497"/>
      <c r="AM517" s="120"/>
    </row>
    <row r="518" spans="1:39" ht="9.75" customHeight="1">
      <c r="A518" s="496"/>
      <c r="B518" s="497"/>
      <c r="C518" s="497"/>
      <c r="D518" s="497"/>
      <c r="E518" s="497"/>
      <c r="F518" s="497"/>
      <c r="G518" s="497"/>
      <c r="H518" s="497"/>
      <c r="I518" s="497"/>
      <c r="J518" s="497"/>
      <c r="K518" s="498"/>
      <c r="L518" s="125"/>
      <c r="N518" s="497"/>
      <c r="O518" s="497"/>
      <c r="P518" s="497"/>
      <c r="Q518" s="497"/>
      <c r="R518" s="497"/>
      <c r="S518" s="497"/>
      <c r="T518" s="497"/>
      <c r="U518" s="497"/>
      <c r="V518" s="497"/>
      <c r="W518" s="497"/>
      <c r="Y518" s="126"/>
      <c r="Z518" s="125"/>
      <c r="AB518" s="497"/>
      <c r="AC518" s="497"/>
      <c r="AD518" s="497"/>
      <c r="AE518" s="497"/>
      <c r="AF518" s="497"/>
      <c r="AG518" s="497"/>
      <c r="AH518" s="497"/>
      <c r="AI518" s="497"/>
      <c r="AJ518" s="497"/>
      <c r="AK518" s="497"/>
      <c r="AM518" s="120"/>
    </row>
    <row r="519" spans="1:39" ht="9.75" customHeight="1">
      <c r="A519" s="496"/>
      <c r="B519" s="497"/>
      <c r="C519" s="497"/>
      <c r="D519" s="497"/>
      <c r="E519" s="497"/>
      <c r="F519" s="497"/>
      <c r="G519" s="497"/>
      <c r="H519" s="497"/>
      <c r="I519" s="497"/>
      <c r="J519" s="497"/>
      <c r="K519" s="498"/>
      <c r="L519" s="125"/>
      <c r="N519" s="497"/>
      <c r="O519" s="497"/>
      <c r="P519" s="497"/>
      <c r="Q519" s="497"/>
      <c r="R519" s="497"/>
      <c r="S519" s="497"/>
      <c r="T519" s="497"/>
      <c r="U519" s="497"/>
      <c r="V519" s="497"/>
      <c r="W519" s="497"/>
      <c r="Y519" s="126"/>
      <c r="Z519" s="125"/>
      <c r="AB519" s="497"/>
      <c r="AC519" s="497"/>
      <c r="AD519" s="497"/>
      <c r="AE519" s="497"/>
      <c r="AF519" s="497"/>
      <c r="AG519" s="497"/>
      <c r="AH519" s="497"/>
      <c r="AI519" s="497"/>
      <c r="AJ519" s="497"/>
      <c r="AK519" s="497"/>
      <c r="AM519" s="120"/>
    </row>
    <row r="520" spans="1:39" ht="9.75" customHeight="1">
      <c r="A520" s="496"/>
      <c r="B520" s="497"/>
      <c r="C520" s="497"/>
      <c r="D520" s="497"/>
      <c r="E520" s="497"/>
      <c r="F520" s="497"/>
      <c r="G520" s="497"/>
      <c r="H520" s="497"/>
      <c r="I520" s="497"/>
      <c r="J520" s="497"/>
      <c r="K520" s="498"/>
      <c r="L520" s="125"/>
      <c r="N520" s="497"/>
      <c r="O520" s="497"/>
      <c r="P520" s="497"/>
      <c r="Q520" s="497"/>
      <c r="R520" s="497"/>
      <c r="S520" s="497"/>
      <c r="T520" s="497"/>
      <c r="U520" s="497"/>
      <c r="V520" s="497"/>
      <c r="W520" s="497"/>
      <c r="Y520" s="126"/>
      <c r="Z520" s="125"/>
      <c r="AB520" s="497"/>
      <c r="AC520" s="497"/>
      <c r="AD520" s="497"/>
      <c r="AE520" s="497"/>
      <c r="AF520" s="497"/>
      <c r="AG520" s="497"/>
      <c r="AH520" s="497"/>
      <c r="AI520" s="497"/>
      <c r="AJ520" s="497"/>
      <c r="AK520" s="497"/>
      <c r="AM520" s="120"/>
    </row>
    <row r="521" spans="1:39" ht="9.75" customHeight="1">
      <c r="A521" s="496"/>
      <c r="B521" s="497"/>
      <c r="C521" s="497"/>
      <c r="D521" s="497"/>
      <c r="E521" s="497"/>
      <c r="F521" s="497"/>
      <c r="G521" s="497"/>
      <c r="H521" s="497"/>
      <c r="I521" s="497"/>
      <c r="J521" s="497"/>
      <c r="K521" s="498"/>
      <c r="L521" s="125"/>
      <c r="N521" s="497"/>
      <c r="O521" s="497"/>
      <c r="P521" s="497"/>
      <c r="Q521" s="497"/>
      <c r="R521" s="497"/>
      <c r="S521" s="497"/>
      <c r="T521" s="497"/>
      <c r="U521" s="497"/>
      <c r="V521" s="497"/>
      <c r="W521" s="497"/>
      <c r="Y521" s="126"/>
      <c r="Z521" s="125"/>
      <c r="AB521" s="497"/>
      <c r="AC521" s="497"/>
      <c r="AD521" s="497"/>
      <c r="AE521" s="497"/>
      <c r="AF521" s="497"/>
      <c r="AG521" s="497"/>
      <c r="AH521" s="497"/>
      <c r="AI521" s="497"/>
      <c r="AJ521" s="497"/>
      <c r="AK521" s="497"/>
      <c r="AM521" s="120"/>
    </row>
    <row r="522" spans="1:39" ht="9.75" customHeight="1">
      <c r="A522" s="496"/>
      <c r="B522" s="497"/>
      <c r="C522" s="497"/>
      <c r="D522" s="497"/>
      <c r="E522" s="497"/>
      <c r="F522" s="497"/>
      <c r="G522" s="497"/>
      <c r="H522" s="497"/>
      <c r="I522" s="497"/>
      <c r="J522" s="497"/>
      <c r="K522" s="498"/>
      <c r="L522" s="125"/>
      <c r="N522" s="497"/>
      <c r="O522" s="497"/>
      <c r="P522" s="497"/>
      <c r="Q522" s="497"/>
      <c r="R522" s="497"/>
      <c r="S522" s="497"/>
      <c r="T522" s="497"/>
      <c r="U522" s="497"/>
      <c r="V522" s="497"/>
      <c r="W522" s="497"/>
      <c r="Y522" s="126"/>
      <c r="Z522" s="125"/>
      <c r="AB522" s="497"/>
      <c r="AC522" s="497"/>
      <c r="AD522" s="497"/>
      <c r="AE522" s="497"/>
      <c r="AF522" s="497"/>
      <c r="AG522" s="497"/>
      <c r="AH522" s="497"/>
      <c r="AI522" s="497"/>
      <c r="AJ522" s="497"/>
      <c r="AK522" s="497"/>
      <c r="AM522" s="120"/>
    </row>
    <row r="523" spans="1:39" ht="9.75" customHeight="1">
      <c r="A523" s="496"/>
      <c r="B523" s="497"/>
      <c r="C523" s="497"/>
      <c r="D523" s="497"/>
      <c r="E523" s="497"/>
      <c r="F523" s="497"/>
      <c r="G523" s="497"/>
      <c r="H523" s="497"/>
      <c r="I523" s="497"/>
      <c r="J523" s="497"/>
      <c r="K523" s="498"/>
      <c r="L523" s="125"/>
      <c r="N523" s="497"/>
      <c r="O523" s="497"/>
      <c r="P523" s="497"/>
      <c r="Q523" s="497"/>
      <c r="R523" s="497"/>
      <c r="S523" s="497"/>
      <c r="T523" s="497"/>
      <c r="U523" s="497"/>
      <c r="V523" s="497"/>
      <c r="W523" s="497"/>
      <c r="Y523" s="126"/>
      <c r="Z523" s="125"/>
      <c r="AB523" s="497"/>
      <c r="AC523" s="497"/>
      <c r="AD523" s="497"/>
      <c r="AE523" s="497"/>
      <c r="AF523" s="497"/>
      <c r="AG523" s="497"/>
      <c r="AH523" s="497"/>
      <c r="AI523" s="497"/>
      <c r="AJ523" s="497"/>
      <c r="AK523" s="497"/>
      <c r="AM523" s="120"/>
    </row>
    <row r="524" spans="1:39" s="9" customFormat="1" ht="9.75" customHeight="1">
      <c r="A524" s="499"/>
      <c r="B524" s="500"/>
      <c r="C524" s="500"/>
      <c r="D524" s="500"/>
      <c r="E524" s="500"/>
      <c r="F524" s="500"/>
      <c r="G524" s="500"/>
      <c r="H524" s="500"/>
      <c r="I524" s="500"/>
      <c r="J524" s="500"/>
      <c r="K524" s="501"/>
      <c r="L524" s="127"/>
      <c r="M524" s="128"/>
      <c r="N524" s="128"/>
      <c r="O524" s="128"/>
      <c r="P524" s="128"/>
      <c r="Q524" s="128"/>
      <c r="R524" s="128"/>
      <c r="S524" s="128"/>
      <c r="T524" s="128"/>
      <c r="U524" s="128"/>
      <c r="V524" s="128"/>
      <c r="W524" s="128"/>
      <c r="X524" s="128"/>
      <c r="Y524" s="129"/>
      <c r="Z524" s="127"/>
      <c r="AA524" s="128"/>
      <c r="AB524" s="128"/>
      <c r="AC524" s="128"/>
      <c r="AD524" s="128"/>
      <c r="AE524" s="128"/>
      <c r="AF524" s="128"/>
      <c r="AG524" s="128"/>
      <c r="AH524" s="128"/>
      <c r="AI524" s="128"/>
      <c r="AJ524" s="128"/>
      <c r="AK524" s="128"/>
      <c r="AL524" s="128"/>
      <c r="AM524" s="130"/>
    </row>
    <row r="525" spans="1:39" ht="9.75" customHeight="1">
      <c r="A525" s="493"/>
      <c r="B525" s="494"/>
      <c r="C525" s="494"/>
      <c r="D525" s="494"/>
      <c r="E525" s="494"/>
      <c r="F525" s="494"/>
      <c r="G525" s="494"/>
      <c r="H525" s="494"/>
      <c r="I525" s="494"/>
      <c r="J525" s="494"/>
      <c r="K525" s="495"/>
      <c r="L525" s="123"/>
      <c r="M525" s="117"/>
      <c r="N525" s="117"/>
      <c r="O525" s="117"/>
      <c r="P525" s="117"/>
      <c r="Q525" s="117"/>
      <c r="R525" s="117"/>
      <c r="S525" s="117"/>
      <c r="T525" s="117"/>
      <c r="U525" s="117"/>
      <c r="V525" s="117"/>
      <c r="W525" s="117"/>
      <c r="X525" s="117"/>
      <c r="Y525" s="124"/>
      <c r="Z525" s="123"/>
      <c r="AA525" s="117"/>
      <c r="AB525" s="117"/>
      <c r="AC525" s="117"/>
      <c r="AD525" s="117"/>
      <c r="AE525" s="117"/>
      <c r="AF525" s="117"/>
      <c r="AG525" s="117"/>
      <c r="AH525" s="117"/>
      <c r="AI525" s="117"/>
      <c r="AJ525" s="117"/>
      <c r="AK525" s="117"/>
      <c r="AL525" s="117"/>
      <c r="AM525" s="118"/>
    </row>
    <row r="526" spans="1:39" ht="9.75" customHeight="1">
      <c r="A526" s="496"/>
      <c r="B526" s="497"/>
      <c r="C526" s="497"/>
      <c r="D526" s="497"/>
      <c r="E526" s="497"/>
      <c r="F526" s="497"/>
      <c r="G526" s="497"/>
      <c r="H526" s="497"/>
      <c r="I526" s="497"/>
      <c r="J526" s="497"/>
      <c r="K526" s="498"/>
      <c r="L526" s="125"/>
      <c r="N526" s="497"/>
      <c r="O526" s="497"/>
      <c r="P526" s="497"/>
      <c r="Q526" s="497"/>
      <c r="R526" s="497"/>
      <c r="S526" s="497"/>
      <c r="T526" s="497"/>
      <c r="U526" s="497"/>
      <c r="V526" s="497"/>
      <c r="W526" s="497"/>
      <c r="Y526" s="126"/>
      <c r="Z526" s="125"/>
      <c r="AB526" s="497"/>
      <c r="AC526" s="497"/>
      <c r="AD526" s="497"/>
      <c r="AE526" s="497"/>
      <c r="AF526" s="497"/>
      <c r="AG526" s="497"/>
      <c r="AH526" s="497"/>
      <c r="AI526" s="497"/>
      <c r="AJ526" s="497"/>
      <c r="AK526" s="497"/>
      <c r="AM526" s="120"/>
    </row>
    <row r="527" spans="1:39" ht="9.75" customHeight="1">
      <c r="A527" s="496"/>
      <c r="B527" s="497"/>
      <c r="C527" s="497"/>
      <c r="D527" s="497"/>
      <c r="E527" s="497"/>
      <c r="F527" s="497"/>
      <c r="G527" s="497"/>
      <c r="H527" s="497"/>
      <c r="I527" s="497"/>
      <c r="J527" s="497"/>
      <c r="K527" s="498"/>
      <c r="L527" s="125"/>
      <c r="N527" s="497"/>
      <c r="O527" s="497"/>
      <c r="P527" s="497"/>
      <c r="Q527" s="497"/>
      <c r="R527" s="497"/>
      <c r="S527" s="497"/>
      <c r="T527" s="497"/>
      <c r="U527" s="497"/>
      <c r="V527" s="497"/>
      <c r="W527" s="497"/>
      <c r="Y527" s="126"/>
      <c r="Z527" s="125"/>
      <c r="AB527" s="497"/>
      <c r="AC527" s="497"/>
      <c r="AD527" s="497"/>
      <c r="AE527" s="497"/>
      <c r="AF527" s="497"/>
      <c r="AG527" s="497"/>
      <c r="AH527" s="497"/>
      <c r="AI527" s="497"/>
      <c r="AJ527" s="497"/>
      <c r="AK527" s="497"/>
      <c r="AM527" s="120"/>
    </row>
    <row r="528" spans="1:39" ht="9.75" customHeight="1">
      <c r="A528" s="496"/>
      <c r="B528" s="497"/>
      <c r="C528" s="497"/>
      <c r="D528" s="497"/>
      <c r="E528" s="497"/>
      <c r="F528" s="497"/>
      <c r="G528" s="497"/>
      <c r="H528" s="497"/>
      <c r="I528" s="497"/>
      <c r="J528" s="497"/>
      <c r="K528" s="498"/>
      <c r="L528" s="125"/>
      <c r="N528" s="497"/>
      <c r="O528" s="497"/>
      <c r="P528" s="497"/>
      <c r="Q528" s="497"/>
      <c r="R528" s="497"/>
      <c r="S528" s="497"/>
      <c r="T528" s="497"/>
      <c r="U528" s="497"/>
      <c r="V528" s="497"/>
      <c r="W528" s="497"/>
      <c r="Y528" s="126"/>
      <c r="Z528" s="125"/>
      <c r="AB528" s="497"/>
      <c r="AC528" s="497"/>
      <c r="AD528" s="497"/>
      <c r="AE528" s="497"/>
      <c r="AF528" s="497"/>
      <c r="AG528" s="497"/>
      <c r="AH528" s="497"/>
      <c r="AI528" s="497"/>
      <c r="AJ528" s="497"/>
      <c r="AK528" s="497"/>
      <c r="AM528" s="120"/>
    </row>
    <row r="529" spans="1:39" ht="9.75" customHeight="1">
      <c r="A529" s="496"/>
      <c r="B529" s="497"/>
      <c r="C529" s="497"/>
      <c r="D529" s="497"/>
      <c r="E529" s="497"/>
      <c r="F529" s="497"/>
      <c r="G529" s="497"/>
      <c r="H529" s="497"/>
      <c r="I529" s="497"/>
      <c r="J529" s="497"/>
      <c r="K529" s="498"/>
      <c r="L529" s="125"/>
      <c r="N529" s="497"/>
      <c r="O529" s="497"/>
      <c r="P529" s="497"/>
      <c r="Q529" s="497"/>
      <c r="R529" s="497"/>
      <c r="S529" s="497"/>
      <c r="T529" s="497"/>
      <c r="U529" s="497"/>
      <c r="V529" s="497"/>
      <c r="W529" s="497"/>
      <c r="Y529" s="126"/>
      <c r="Z529" s="125"/>
      <c r="AB529" s="497"/>
      <c r="AC529" s="497"/>
      <c r="AD529" s="497"/>
      <c r="AE529" s="497"/>
      <c r="AF529" s="497"/>
      <c r="AG529" s="497"/>
      <c r="AH529" s="497"/>
      <c r="AI529" s="497"/>
      <c r="AJ529" s="497"/>
      <c r="AK529" s="497"/>
      <c r="AM529" s="120"/>
    </row>
    <row r="530" spans="1:39" ht="9.75" customHeight="1">
      <c r="A530" s="496"/>
      <c r="B530" s="497"/>
      <c r="C530" s="497"/>
      <c r="D530" s="497"/>
      <c r="E530" s="497"/>
      <c r="F530" s="497"/>
      <c r="G530" s="497"/>
      <c r="H530" s="497"/>
      <c r="I530" s="497"/>
      <c r="J530" s="497"/>
      <c r="K530" s="498"/>
      <c r="L530" s="125"/>
      <c r="N530" s="497"/>
      <c r="O530" s="497"/>
      <c r="P530" s="497"/>
      <c r="Q530" s="497"/>
      <c r="R530" s="497"/>
      <c r="S530" s="497"/>
      <c r="T530" s="497"/>
      <c r="U530" s="497"/>
      <c r="V530" s="497"/>
      <c r="W530" s="497"/>
      <c r="Y530" s="126"/>
      <c r="Z530" s="125"/>
      <c r="AB530" s="497"/>
      <c r="AC530" s="497"/>
      <c r="AD530" s="497"/>
      <c r="AE530" s="497"/>
      <c r="AF530" s="497"/>
      <c r="AG530" s="497"/>
      <c r="AH530" s="497"/>
      <c r="AI530" s="497"/>
      <c r="AJ530" s="497"/>
      <c r="AK530" s="497"/>
      <c r="AM530" s="120"/>
    </row>
    <row r="531" spans="1:39" ht="9.75" customHeight="1">
      <c r="A531" s="496"/>
      <c r="B531" s="497"/>
      <c r="C531" s="497"/>
      <c r="D531" s="497"/>
      <c r="E531" s="497"/>
      <c r="F531" s="497"/>
      <c r="G531" s="497"/>
      <c r="H531" s="497"/>
      <c r="I531" s="497"/>
      <c r="J531" s="497"/>
      <c r="K531" s="498"/>
      <c r="L531" s="125"/>
      <c r="N531" s="497"/>
      <c r="O531" s="497"/>
      <c r="P531" s="497"/>
      <c r="Q531" s="497"/>
      <c r="R531" s="497"/>
      <c r="S531" s="497"/>
      <c r="T531" s="497"/>
      <c r="U531" s="497"/>
      <c r="V531" s="497"/>
      <c r="W531" s="497"/>
      <c r="Y531" s="126"/>
      <c r="Z531" s="125"/>
      <c r="AB531" s="497"/>
      <c r="AC531" s="497"/>
      <c r="AD531" s="497"/>
      <c r="AE531" s="497"/>
      <c r="AF531" s="497"/>
      <c r="AG531" s="497"/>
      <c r="AH531" s="497"/>
      <c r="AI531" s="497"/>
      <c r="AJ531" s="497"/>
      <c r="AK531" s="497"/>
      <c r="AM531" s="120"/>
    </row>
    <row r="532" spans="1:39" ht="9.75" customHeight="1">
      <c r="A532" s="496"/>
      <c r="B532" s="497"/>
      <c r="C532" s="497"/>
      <c r="D532" s="497"/>
      <c r="E532" s="497"/>
      <c r="F532" s="497"/>
      <c r="G532" s="497"/>
      <c r="H532" s="497"/>
      <c r="I532" s="497"/>
      <c r="J532" s="497"/>
      <c r="K532" s="498"/>
      <c r="L532" s="125"/>
      <c r="N532" s="497"/>
      <c r="O532" s="497"/>
      <c r="P532" s="497"/>
      <c r="Q532" s="497"/>
      <c r="R532" s="497"/>
      <c r="S532" s="497"/>
      <c r="T532" s="497"/>
      <c r="U532" s="497"/>
      <c r="V532" s="497"/>
      <c r="W532" s="497"/>
      <c r="Y532" s="126"/>
      <c r="Z532" s="125"/>
      <c r="AB532" s="497"/>
      <c r="AC532" s="497"/>
      <c r="AD532" s="497"/>
      <c r="AE532" s="497"/>
      <c r="AF532" s="497"/>
      <c r="AG532" s="497"/>
      <c r="AH532" s="497"/>
      <c r="AI532" s="497"/>
      <c r="AJ532" s="497"/>
      <c r="AK532" s="497"/>
      <c r="AM532" s="120"/>
    </row>
    <row r="533" spans="1:39" ht="9.75" customHeight="1">
      <c r="A533" s="496"/>
      <c r="B533" s="497"/>
      <c r="C533" s="497"/>
      <c r="D533" s="497"/>
      <c r="E533" s="497"/>
      <c r="F533" s="497"/>
      <c r="G533" s="497"/>
      <c r="H533" s="497"/>
      <c r="I533" s="497"/>
      <c r="J533" s="497"/>
      <c r="K533" s="498"/>
      <c r="L533" s="125"/>
      <c r="N533" s="497"/>
      <c r="O533" s="497"/>
      <c r="P533" s="497"/>
      <c r="Q533" s="497"/>
      <c r="R533" s="497"/>
      <c r="S533" s="497"/>
      <c r="T533" s="497"/>
      <c r="U533" s="497"/>
      <c r="V533" s="497"/>
      <c r="W533" s="497"/>
      <c r="Y533" s="126"/>
      <c r="Z533" s="125"/>
      <c r="AB533" s="497"/>
      <c r="AC533" s="497"/>
      <c r="AD533" s="497"/>
      <c r="AE533" s="497"/>
      <c r="AF533" s="497"/>
      <c r="AG533" s="497"/>
      <c r="AH533" s="497"/>
      <c r="AI533" s="497"/>
      <c r="AJ533" s="497"/>
      <c r="AK533" s="497"/>
      <c r="AM533" s="120"/>
    </row>
    <row r="534" spans="1:39" ht="9.75" customHeight="1">
      <c r="A534" s="496"/>
      <c r="B534" s="497"/>
      <c r="C534" s="497"/>
      <c r="D534" s="497"/>
      <c r="E534" s="497"/>
      <c r="F534" s="497"/>
      <c r="G534" s="497"/>
      <c r="H534" s="497"/>
      <c r="I534" s="497"/>
      <c r="J534" s="497"/>
      <c r="K534" s="498"/>
      <c r="L534" s="125"/>
      <c r="N534" s="497"/>
      <c r="O534" s="497"/>
      <c r="P534" s="497"/>
      <c r="Q534" s="497"/>
      <c r="R534" s="497"/>
      <c r="S534" s="497"/>
      <c r="T534" s="497"/>
      <c r="U534" s="497"/>
      <c r="V534" s="497"/>
      <c r="W534" s="497"/>
      <c r="Y534" s="126"/>
      <c r="Z534" s="125"/>
      <c r="AB534" s="497"/>
      <c r="AC534" s="497"/>
      <c r="AD534" s="497"/>
      <c r="AE534" s="497"/>
      <c r="AF534" s="497"/>
      <c r="AG534" s="497"/>
      <c r="AH534" s="497"/>
      <c r="AI534" s="497"/>
      <c r="AJ534" s="497"/>
      <c r="AK534" s="497"/>
      <c r="AM534" s="120"/>
    </row>
    <row r="535" spans="1:39" ht="9.75" customHeight="1">
      <c r="A535" s="496"/>
      <c r="B535" s="497"/>
      <c r="C535" s="497"/>
      <c r="D535" s="497"/>
      <c r="E535" s="497"/>
      <c r="F535" s="497"/>
      <c r="G535" s="497"/>
      <c r="H535" s="497"/>
      <c r="I535" s="497"/>
      <c r="J535" s="497"/>
      <c r="K535" s="498"/>
      <c r="L535" s="125"/>
      <c r="N535" s="497"/>
      <c r="O535" s="497"/>
      <c r="P535" s="497"/>
      <c r="Q535" s="497"/>
      <c r="R535" s="497"/>
      <c r="S535" s="497"/>
      <c r="T535" s="497"/>
      <c r="U535" s="497"/>
      <c r="V535" s="497"/>
      <c r="W535" s="497"/>
      <c r="Y535" s="126"/>
      <c r="Z535" s="125"/>
      <c r="AB535" s="497"/>
      <c r="AC535" s="497"/>
      <c r="AD535" s="497"/>
      <c r="AE535" s="497"/>
      <c r="AF535" s="497"/>
      <c r="AG535" s="497"/>
      <c r="AH535" s="497"/>
      <c r="AI535" s="497"/>
      <c r="AJ535" s="497"/>
      <c r="AK535" s="497"/>
      <c r="AM535" s="120"/>
    </row>
    <row r="536" spans="1:39" s="9" customFormat="1" ht="9.75" customHeight="1">
      <c r="A536" s="499"/>
      <c r="B536" s="500"/>
      <c r="C536" s="500"/>
      <c r="D536" s="500"/>
      <c r="E536" s="500"/>
      <c r="F536" s="500"/>
      <c r="G536" s="500"/>
      <c r="H536" s="500"/>
      <c r="I536" s="500"/>
      <c r="J536" s="500"/>
      <c r="K536" s="501"/>
      <c r="L536" s="127"/>
      <c r="M536" s="128"/>
      <c r="N536" s="128"/>
      <c r="O536" s="128"/>
      <c r="P536" s="128"/>
      <c r="Q536" s="128"/>
      <c r="R536" s="128"/>
      <c r="S536" s="128"/>
      <c r="T536" s="128"/>
      <c r="U536" s="128"/>
      <c r="V536" s="128"/>
      <c r="W536" s="128"/>
      <c r="X536" s="128"/>
      <c r="Y536" s="129"/>
      <c r="Z536" s="127"/>
      <c r="AA536" s="128"/>
      <c r="AB536" s="128"/>
      <c r="AC536" s="128"/>
      <c r="AD536" s="128"/>
      <c r="AE536" s="128"/>
      <c r="AF536" s="128"/>
      <c r="AG536" s="128"/>
      <c r="AH536" s="128"/>
      <c r="AI536" s="128"/>
      <c r="AJ536" s="128"/>
      <c r="AK536" s="128"/>
      <c r="AL536" s="128"/>
      <c r="AM536" s="130"/>
    </row>
    <row r="537" spans="1:39" ht="9.75" customHeight="1">
      <c r="A537" s="493"/>
      <c r="B537" s="494"/>
      <c r="C537" s="494"/>
      <c r="D537" s="494"/>
      <c r="E537" s="494"/>
      <c r="F537" s="494"/>
      <c r="G537" s="494"/>
      <c r="H537" s="494"/>
      <c r="I537" s="494"/>
      <c r="J537" s="494"/>
      <c r="K537" s="495"/>
      <c r="L537" s="123"/>
      <c r="M537" s="117"/>
      <c r="N537" s="117"/>
      <c r="O537" s="117"/>
      <c r="P537" s="117"/>
      <c r="Q537" s="117"/>
      <c r="R537" s="117"/>
      <c r="S537" s="117"/>
      <c r="T537" s="117"/>
      <c r="U537" s="117"/>
      <c r="V537" s="117"/>
      <c r="W537" s="117"/>
      <c r="X537" s="117"/>
      <c r="Y537" s="124"/>
      <c r="Z537" s="123"/>
      <c r="AA537" s="117"/>
      <c r="AB537" s="117"/>
      <c r="AC537" s="117"/>
      <c r="AD537" s="117"/>
      <c r="AE537" s="117"/>
      <c r="AF537" s="117"/>
      <c r="AG537" s="117"/>
      <c r="AH537" s="117"/>
      <c r="AI537" s="117"/>
      <c r="AJ537" s="117"/>
      <c r="AK537" s="117"/>
      <c r="AL537" s="117"/>
      <c r="AM537" s="118"/>
    </row>
    <row r="538" spans="1:39" ht="9.75" customHeight="1">
      <c r="A538" s="496"/>
      <c r="B538" s="497"/>
      <c r="C538" s="497"/>
      <c r="D538" s="497"/>
      <c r="E538" s="497"/>
      <c r="F538" s="497"/>
      <c r="G538" s="497"/>
      <c r="H538" s="497"/>
      <c r="I538" s="497"/>
      <c r="J538" s="497"/>
      <c r="K538" s="498"/>
      <c r="L538" s="125"/>
      <c r="N538" s="497"/>
      <c r="O538" s="497"/>
      <c r="P538" s="497"/>
      <c r="Q538" s="497"/>
      <c r="R538" s="497"/>
      <c r="S538" s="497"/>
      <c r="T538" s="497"/>
      <c r="U538" s="497"/>
      <c r="V538" s="497"/>
      <c r="W538" s="497"/>
      <c r="Y538" s="126"/>
      <c r="Z538" s="125"/>
      <c r="AB538" s="497"/>
      <c r="AC538" s="497"/>
      <c r="AD538" s="497"/>
      <c r="AE538" s="497"/>
      <c r="AF538" s="497"/>
      <c r="AG538" s="497"/>
      <c r="AH538" s="497"/>
      <c r="AI538" s="497"/>
      <c r="AJ538" s="497"/>
      <c r="AK538" s="497"/>
      <c r="AM538" s="120"/>
    </row>
    <row r="539" spans="1:39" ht="9.75" customHeight="1">
      <c r="A539" s="496"/>
      <c r="B539" s="497"/>
      <c r="C539" s="497"/>
      <c r="D539" s="497"/>
      <c r="E539" s="497"/>
      <c r="F539" s="497"/>
      <c r="G539" s="497"/>
      <c r="H539" s="497"/>
      <c r="I539" s="497"/>
      <c r="J539" s="497"/>
      <c r="K539" s="498"/>
      <c r="L539" s="125"/>
      <c r="N539" s="497"/>
      <c r="O539" s="497"/>
      <c r="P539" s="497"/>
      <c r="Q539" s="497"/>
      <c r="R539" s="497"/>
      <c r="S539" s="497"/>
      <c r="T539" s="497"/>
      <c r="U539" s="497"/>
      <c r="V539" s="497"/>
      <c r="W539" s="497"/>
      <c r="Y539" s="126"/>
      <c r="Z539" s="125"/>
      <c r="AB539" s="497"/>
      <c r="AC539" s="497"/>
      <c r="AD539" s="497"/>
      <c r="AE539" s="497"/>
      <c r="AF539" s="497"/>
      <c r="AG539" s="497"/>
      <c r="AH539" s="497"/>
      <c r="AI539" s="497"/>
      <c r="AJ539" s="497"/>
      <c r="AK539" s="497"/>
      <c r="AM539" s="120"/>
    </row>
    <row r="540" spans="1:39" ht="9.75" customHeight="1">
      <c r="A540" s="496"/>
      <c r="B540" s="497"/>
      <c r="C540" s="497"/>
      <c r="D540" s="497"/>
      <c r="E540" s="497"/>
      <c r="F540" s="497"/>
      <c r="G540" s="497"/>
      <c r="H540" s="497"/>
      <c r="I540" s="497"/>
      <c r="J540" s="497"/>
      <c r="K540" s="498"/>
      <c r="L540" s="125"/>
      <c r="N540" s="497"/>
      <c r="O540" s="497"/>
      <c r="P540" s="497"/>
      <c r="Q540" s="497"/>
      <c r="R540" s="497"/>
      <c r="S540" s="497"/>
      <c r="T540" s="497"/>
      <c r="U540" s="497"/>
      <c r="V540" s="497"/>
      <c r="W540" s="497"/>
      <c r="Y540" s="126"/>
      <c r="Z540" s="125"/>
      <c r="AB540" s="497"/>
      <c r="AC540" s="497"/>
      <c r="AD540" s="497"/>
      <c r="AE540" s="497"/>
      <c r="AF540" s="497"/>
      <c r="AG540" s="497"/>
      <c r="AH540" s="497"/>
      <c r="AI540" s="497"/>
      <c r="AJ540" s="497"/>
      <c r="AK540" s="497"/>
      <c r="AM540" s="120"/>
    </row>
    <row r="541" spans="1:39" ht="9.75" customHeight="1">
      <c r="A541" s="496"/>
      <c r="B541" s="497"/>
      <c r="C541" s="497"/>
      <c r="D541" s="497"/>
      <c r="E541" s="497"/>
      <c r="F541" s="497"/>
      <c r="G541" s="497"/>
      <c r="H541" s="497"/>
      <c r="I541" s="497"/>
      <c r="J541" s="497"/>
      <c r="K541" s="498"/>
      <c r="L541" s="125"/>
      <c r="N541" s="497"/>
      <c r="O541" s="497"/>
      <c r="P541" s="497"/>
      <c r="Q541" s="497"/>
      <c r="R541" s="497"/>
      <c r="S541" s="497"/>
      <c r="T541" s="497"/>
      <c r="U541" s="497"/>
      <c r="V541" s="497"/>
      <c r="W541" s="497"/>
      <c r="Y541" s="126"/>
      <c r="Z541" s="125"/>
      <c r="AB541" s="497"/>
      <c r="AC541" s="497"/>
      <c r="AD541" s="497"/>
      <c r="AE541" s="497"/>
      <c r="AF541" s="497"/>
      <c r="AG541" s="497"/>
      <c r="AH541" s="497"/>
      <c r="AI541" s="497"/>
      <c r="AJ541" s="497"/>
      <c r="AK541" s="497"/>
      <c r="AM541" s="120"/>
    </row>
    <row r="542" spans="1:39" ht="9.75" customHeight="1">
      <c r="A542" s="496"/>
      <c r="B542" s="497"/>
      <c r="C542" s="497"/>
      <c r="D542" s="497"/>
      <c r="E542" s="497"/>
      <c r="F542" s="497"/>
      <c r="G542" s="497"/>
      <c r="H542" s="497"/>
      <c r="I542" s="497"/>
      <c r="J542" s="497"/>
      <c r="K542" s="498"/>
      <c r="L542" s="125"/>
      <c r="N542" s="497"/>
      <c r="O542" s="497"/>
      <c r="P542" s="497"/>
      <c r="Q542" s="497"/>
      <c r="R542" s="497"/>
      <c r="S542" s="497"/>
      <c r="T542" s="497"/>
      <c r="U542" s="497"/>
      <c r="V542" s="497"/>
      <c r="W542" s="497"/>
      <c r="Y542" s="126"/>
      <c r="Z542" s="125"/>
      <c r="AB542" s="497"/>
      <c r="AC542" s="497"/>
      <c r="AD542" s="497"/>
      <c r="AE542" s="497"/>
      <c r="AF542" s="497"/>
      <c r="AG542" s="497"/>
      <c r="AH542" s="497"/>
      <c r="AI542" s="497"/>
      <c r="AJ542" s="497"/>
      <c r="AK542" s="497"/>
      <c r="AM542" s="120"/>
    </row>
    <row r="543" spans="1:39" ht="9.75" customHeight="1">
      <c r="A543" s="496"/>
      <c r="B543" s="497"/>
      <c r="C543" s="497"/>
      <c r="D543" s="497"/>
      <c r="E543" s="497"/>
      <c r="F543" s="497"/>
      <c r="G543" s="497"/>
      <c r="H543" s="497"/>
      <c r="I543" s="497"/>
      <c r="J543" s="497"/>
      <c r="K543" s="498"/>
      <c r="L543" s="125"/>
      <c r="N543" s="497"/>
      <c r="O543" s="497"/>
      <c r="P543" s="497"/>
      <c r="Q543" s="497"/>
      <c r="R543" s="497"/>
      <c r="S543" s="497"/>
      <c r="T543" s="497"/>
      <c r="U543" s="497"/>
      <c r="V543" s="497"/>
      <c r="W543" s="497"/>
      <c r="Y543" s="126"/>
      <c r="Z543" s="125"/>
      <c r="AB543" s="497"/>
      <c r="AC543" s="497"/>
      <c r="AD543" s="497"/>
      <c r="AE543" s="497"/>
      <c r="AF543" s="497"/>
      <c r="AG543" s="497"/>
      <c r="AH543" s="497"/>
      <c r="AI543" s="497"/>
      <c r="AJ543" s="497"/>
      <c r="AK543" s="497"/>
      <c r="AM543" s="120"/>
    </row>
    <row r="544" spans="1:39" ht="9.75" customHeight="1">
      <c r="A544" s="496"/>
      <c r="B544" s="497"/>
      <c r="C544" s="497"/>
      <c r="D544" s="497"/>
      <c r="E544" s="497"/>
      <c r="F544" s="497"/>
      <c r="G544" s="497"/>
      <c r="H544" s="497"/>
      <c r="I544" s="497"/>
      <c r="J544" s="497"/>
      <c r="K544" s="498"/>
      <c r="L544" s="125"/>
      <c r="N544" s="497"/>
      <c r="O544" s="497"/>
      <c r="P544" s="497"/>
      <c r="Q544" s="497"/>
      <c r="R544" s="497"/>
      <c r="S544" s="497"/>
      <c r="T544" s="497"/>
      <c r="U544" s="497"/>
      <c r="V544" s="497"/>
      <c r="W544" s="497"/>
      <c r="Y544" s="126"/>
      <c r="Z544" s="125"/>
      <c r="AB544" s="497"/>
      <c r="AC544" s="497"/>
      <c r="AD544" s="497"/>
      <c r="AE544" s="497"/>
      <c r="AF544" s="497"/>
      <c r="AG544" s="497"/>
      <c r="AH544" s="497"/>
      <c r="AI544" s="497"/>
      <c r="AJ544" s="497"/>
      <c r="AK544" s="497"/>
      <c r="AM544" s="120"/>
    </row>
    <row r="545" spans="1:63" ht="9.75" customHeight="1">
      <c r="A545" s="496"/>
      <c r="B545" s="497"/>
      <c r="C545" s="497"/>
      <c r="D545" s="497"/>
      <c r="E545" s="497"/>
      <c r="F545" s="497"/>
      <c r="G545" s="497"/>
      <c r="H545" s="497"/>
      <c r="I545" s="497"/>
      <c r="J545" s="497"/>
      <c r="K545" s="498"/>
      <c r="L545" s="125"/>
      <c r="N545" s="497"/>
      <c r="O545" s="497"/>
      <c r="P545" s="497"/>
      <c r="Q545" s="497"/>
      <c r="R545" s="497"/>
      <c r="S545" s="497"/>
      <c r="T545" s="497"/>
      <c r="U545" s="497"/>
      <c r="V545" s="497"/>
      <c r="W545" s="497"/>
      <c r="Y545" s="126"/>
      <c r="Z545" s="125"/>
      <c r="AB545" s="497"/>
      <c r="AC545" s="497"/>
      <c r="AD545" s="497"/>
      <c r="AE545" s="497"/>
      <c r="AF545" s="497"/>
      <c r="AG545" s="497"/>
      <c r="AH545" s="497"/>
      <c r="AI545" s="497"/>
      <c r="AJ545" s="497"/>
      <c r="AK545" s="497"/>
      <c r="AM545" s="120"/>
    </row>
    <row r="546" spans="1:63" ht="9.75" customHeight="1">
      <c r="A546" s="496"/>
      <c r="B546" s="497"/>
      <c r="C546" s="497"/>
      <c r="D546" s="497"/>
      <c r="E546" s="497"/>
      <c r="F546" s="497"/>
      <c r="G546" s="497"/>
      <c r="H546" s="497"/>
      <c r="I546" s="497"/>
      <c r="J546" s="497"/>
      <c r="K546" s="498"/>
      <c r="L546" s="125"/>
      <c r="N546" s="497"/>
      <c r="O546" s="497"/>
      <c r="P546" s="497"/>
      <c r="Q546" s="497"/>
      <c r="R546" s="497"/>
      <c r="S546" s="497"/>
      <c r="T546" s="497"/>
      <c r="U546" s="497"/>
      <c r="V546" s="497"/>
      <c r="W546" s="497"/>
      <c r="Y546" s="126"/>
      <c r="Z546" s="125"/>
      <c r="AB546" s="497"/>
      <c r="AC546" s="497"/>
      <c r="AD546" s="497"/>
      <c r="AE546" s="497"/>
      <c r="AF546" s="497"/>
      <c r="AG546" s="497"/>
      <c r="AH546" s="497"/>
      <c r="AI546" s="497"/>
      <c r="AJ546" s="497"/>
      <c r="AK546" s="497"/>
      <c r="AM546" s="120"/>
    </row>
    <row r="547" spans="1:63" ht="9.75" customHeight="1">
      <c r="A547" s="496"/>
      <c r="B547" s="497"/>
      <c r="C547" s="497"/>
      <c r="D547" s="497"/>
      <c r="E547" s="497"/>
      <c r="F547" s="497"/>
      <c r="G547" s="497"/>
      <c r="H547" s="497"/>
      <c r="I547" s="497"/>
      <c r="J547" s="497"/>
      <c r="K547" s="498"/>
      <c r="L547" s="125"/>
      <c r="N547" s="497"/>
      <c r="O547" s="497"/>
      <c r="P547" s="497"/>
      <c r="Q547" s="497"/>
      <c r="R547" s="497"/>
      <c r="S547" s="497"/>
      <c r="T547" s="497"/>
      <c r="U547" s="497"/>
      <c r="V547" s="497"/>
      <c r="W547" s="497"/>
      <c r="Y547" s="126"/>
      <c r="Z547" s="125"/>
      <c r="AB547" s="497"/>
      <c r="AC547" s="497"/>
      <c r="AD547" s="497"/>
      <c r="AE547" s="497"/>
      <c r="AF547" s="497"/>
      <c r="AG547" s="497"/>
      <c r="AH547" s="497"/>
      <c r="AI547" s="497"/>
      <c r="AJ547" s="497"/>
      <c r="AK547" s="497"/>
      <c r="AM547" s="120"/>
    </row>
    <row r="548" spans="1:63" s="9" customFormat="1" ht="9.75" customHeight="1" thickBot="1">
      <c r="A548" s="502"/>
      <c r="B548" s="503"/>
      <c r="C548" s="503"/>
      <c r="D548" s="503"/>
      <c r="E548" s="503"/>
      <c r="F548" s="503"/>
      <c r="G548" s="503"/>
      <c r="H548" s="503"/>
      <c r="I548" s="503"/>
      <c r="J548" s="503"/>
      <c r="K548" s="504"/>
      <c r="L548" s="127"/>
      <c r="M548" s="128"/>
      <c r="N548" s="128"/>
      <c r="O548" s="128"/>
      <c r="P548" s="128"/>
      <c r="Q548" s="128"/>
      <c r="R548" s="128"/>
      <c r="S548" s="128"/>
      <c r="T548" s="128"/>
      <c r="U548" s="128"/>
      <c r="V548" s="128"/>
      <c r="W548" s="128"/>
      <c r="X548" s="128"/>
      <c r="Y548" s="129"/>
      <c r="Z548" s="127"/>
      <c r="AA548" s="128"/>
      <c r="AB548" s="128"/>
      <c r="AC548" s="128"/>
      <c r="AD548" s="128"/>
      <c r="AE548" s="128"/>
      <c r="AF548" s="128"/>
      <c r="AG548" s="128"/>
      <c r="AH548" s="128"/>
      <c r="AI548" s="128"/>
      <c r="AJ548" s="128"/>
      <c r="AK548" s="128"/>
      <c r="AL548" s="128"/>
      <c r="AM548" s="130"/>
    </row>
    <row r="549" spans="1:63" ht="19.5" thickBot="1">
      <c r="A549" s="131" t="s">
        <v>76</v>
      </c>
      <c r="B549" s="132"/>
      <c r="C549" s="132"/>
      <c r="D549" s="133"/>
      <c r="E549" s="489"/>
      <c r="F549" s="490"/>
      <c r="G549" s="490"/>
      <c r="H549" s="490"/>
      <c r="I549" s="490"/>
      <c r="J549" s="490"/>
      <c r="K549" s="490"/>
      <c r="L549" s="490"/>
      <c r="M549" s="490"/>
      <c r="N549" s="490"/>
      <c r="O549" s="490"/>
      <c r="P549" s="490"/>
      <c r="Q549" s="490"/>
      <c r="R549" s="490"/>
      <c r="S549" s="490"/>
      <c r="T549" s="490"/>
      <c r="U549" s="490"/>
      <c r="V549" s="490"/>
      <c r="W549" s="490"/>
      <c r="X549" s="490"/>
      <c r="Y549" s="490"/>
      <c r="Z549" s="490"/>
      <c r="AA549" s="490"/>
      <c r="AB549" s="490"/>
      <c r="AC549" s="490"/>
      <c r="AD549" s="490"/>
      <c r="AE549" s="490"/>
      <c r="AF549" s="490"/>
      <c r="AG549" s="490"/>
      <c r="AH549" s="490"/>
      <c r="AI549" s="490"/>
      <c r="AJ549" s="490"/>
      <c r="AK549" s="490"/>
      <c r="AL549" s="490"/>
      <c r="AM549" s="491"/>
    </row>
    <row r="550" spans="1:63" ht="18.75" customHeight="1">
      <c r="A550" s="492" t="s">
        <v>77</v>
      </c>
      <c r="B550" s="492"/>
      <c r="C550" s="492"/>
      <c r="D550" s="492"/>
      <c r="E550" s="492"/>
      <c r="F550" s="492"/>
      <c r="G550" s="492"/>
      <c r="H550" s="492"/>
      <c r="I550" s="492"/>
      <c r="J550" s="492"/>
      <c r="K550" s="492"/>
      <c r="L550" s="492"/>
      <c r="M550" s="492"/>
      <c r="N550" s="492"/>
      <c r="O550" s="492"/>
      <c r="P550" s="492"/>
      <c r="Q550" s="492"/>
      <c r="R550" s="492"/>
      <c r="S550" s="492"/>
      <c r="T550" s="492"/>
      <c r="U550" s="492"/>
      <c r="V550" s="492"/>
      <c r="W550" s="492"/>
      <c r="X550" s="492"/>
      <c r="Y550" s="492"/>
      <c r="Z550" s="492"/>
      <c r="AA550" s="492"/>
      <c r="AB550" s="492"/>
      <c r="AC550" s="492"/>
      <c r="AD550" s="492"/>
      <c r="AE550" s="492"/>
      <c r="AF550" s="492"/>
      <c r="AG550" s="492"/>
      <c r="AH550" s="492"/>
      <c r="AI550" s="492"/>
      <c r="AJ550" s="492"/>
      <c r="AK550" s="492"/>
      <c r="AL550" s="492"/>
    </row>
    <row r="552" spans="1:63" ht="28.5" customHeight="1">
      <c r="A552" s="595" t="s">
        <v>50</v>
      </c>
      <c r="B552" s="595"/>
      <c r="C552" s="595"/>
      <c r="D552" s="595"/>
      <c r="E552" s="595"/>
      <c r="F552" s="595"/>
      <c r="G552" s="595"/>
      <c r="H552" s="595"/>
      <c r="I552" s="595"/>
      <c r="J552" s="595"/>
      <c r="K552" s="595"/>
      <c r="L552" s="595"/>
      <c r="M552" s="595"/>
      <c r="N552" s="595"/>
      <c r="O552" s="595"/>
      <c r="P552" s="595"/>
      <c r="Q552" s="595"/>
      <c r="R552" s="595"/>
      <c r="S552" s="595"/>
      <c r="T552" s="595"/>
      <c r="U552" s="595"/>
      <c r="V552" s="595"/>
      <c r="W552" s="595"/>
      <c r="X552" s="595"/>
      <c r="Y552" s="595"/>
      <c r="Z552" s="595"/>
      <c r="AA552" s="595"/>
      <c r="AB552" s="595"/>
      <c r="AC552" s="595"/>
      <c r="AD552" s="595"/>
      <c r="AE552" s="595"/>
      <c r="AF552" s="595"/>
      <c r="AG552" s="595"/>
      <c r="AH552" s="595"/>
      <c r="AI552" s="595"/>
      <c r="AJ552" s="595"/>
      <c r="AK552" s="595"/>
      <c r="AL552" s="595"/>
      <c r="AM552" s="595"/>
    </row>
    <row r="553" spans="1:63" ht="14.25" customHeight="1">
      <c r="AG553" s="1" t="s">
        <v>51</v>
      </c>
      <c r="AH553" s="103"/>
      <c r="AI553" s="103" t="str">
        <f>AI277</f>
        <v>A10001-A1</v>
      </c>
      <c r="AJ553" s="103"/>
      <c r="AK553" s="103"/>
    </row>
    <row r="554" spans="1:63" s="9" customForma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D554" s="1"/>
      <c r="AF554" s="1" t="s">
        <v>52</v>
      </c>
      <c r="AG554" s="11"/>
      <c r="AH554" s="11"/>
      <c r="AI554" s="554">
        <f>AI278</f>
        <v>45765</v>
      </c>
      <c r="AJ554" s="554"/>
      <c r="AK554" s="554"/>
      <c r="AL554" s="554"/>
      <c r="AM554" s="554"/>
    </row>
    <row r="555" spans="1:63" s="9" customFormat="1" ht="19.5" thickBot="1">
      <c r="A555" s="555">
        <f>A486</f>
        <v>0</v>
      </c>
      <c r="B555" s="555"/>
      <c r="C555" s="555"/>
      <c r="D555" s="555"/>
      <c r="E555" s="555"/>
      <c r="F555" s="555"/>
      <c r="G555" s="555"/>
      <c r="H555" s="555"/>
      <c r="I555" s="555"/>
      <c r="J555" s="555"/>
      <c r="K555" s="555"/>
      <c r="L555" s="27" t="s">
        <v>395</v>
      </c>
      <c r="M555" s="27"/>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spans="1:63" s="9" customFormat="1" ht="18.75" customHeight="1">
      <c r="A556" s="1"/>
      <c r="B556" s="1"/>
      <c r="C556" s="1"/>
      <c r="D556" s="1"/>
      <c r="E556" s="1"/>
      <c r="F556" s="1"/>
      <c r="G556" s="1"/>
      <c r="H556" s="1"/>
      <c r="I556" s="1"/>
      <c r="J556" s="1"/>
      <c r="K556" s="1"/>
      <c r="L556" s="1"/>
      <c r="M556" s="1"/>
      <c r="N556" s="1"/>
      <c r="O556" s="1"/>
      <c r="P556" s="1"/>
      <c r="Q556" s="1"/>
      <c r="R556" s="1"/>
      <c r="S556" s="1"/>
      <c r="T556" s="1"/>
      <c r="U556" s="1"/>
      <c r="V556" s="1" t="s">
        <v>279</v>
      </c>
      <c r="Z556" s="1"/>
      <c r="AA556" s="1"/>
      <c r="AB556" s="1"/>
      <c r="AC556" s="1"/>
      <c r="AD556" s="1"/>
      <c r="AE556" s="1"/>
      <c r="AF556" s="1"/>
      <c r="AG556" s="1"/>
      <c r="AH556" s="1"/>
      <c r="AI556" s="1"/>
      <c r="AJ556" s="1"/>
      <c r="AK556" s="1"/>
      <c r="AL556" s="10"/>
      <c r="AR556" s="1"/>
      <c r="AS556" s="1"/>
      <c r="AT556" s="1"/>
      <c r="AU556" s="1"/>
      <c r="AV556" s="1"/>
      <c r="AW556" s="1"/>
      <c r="AX556" s="1"/>
      <c r="AY556" s="1"/>
      <c r="AZ556" s="1"/>
      <c r="BA556" s="1"/>
      <c r="BB556" s="1"/>
      <c r="BC556" s="1"/>
      <c r="BD556" s="1"/>
      <c r="BE556" s="1"/>
      <c r="BF556" s="1"/>
      <c r="BG556" s="1"/>
      <c r="BH556" s="1"/>
      <c r="BI556" s="1"/>
      <c r="BJ556" s="1"/>
      <c r="BK556" s="1"/>
    </row>
    <row r="557" spans="1:63" ht="15" customHeight="1">
      <c r="A557" s="1" t="s">
        <v>206</v>
      </c>
      <c r="G557" s="563">
        <f>G488</f>
        <v>45765</v>
      </c>
      <c r="H557" s="563"/>
      <c r="I557" s="563"/>
      <c r="J557" s="563"/>
      <c r="K557" s="563"/>
      <c r="L557" s="563"/>
      <c r="M557" s="563"/>
      <c r="N557" s="28"/>
      <c r="V557" s="1" t="s">
        <v>280</v>
      </c>
      <c r="AL557" s="10"/>
    </row>
    <row r="558" spans="1:63" ht="15" customHeight="1">
      <c r="A558" s="1" t="s">
        <v>53</v>
      </c>
      <c r="G558" s="137" t="str">
        <f>G489</f>
        <v>2025年5月1日～2025年5月1日</v>
      </c>
      <c r="H558" s="137"/>
      <c r="I558" s="137"/>
      <c r="J558" s="137"/>
      <c r="K558" s="137"/>
      <c r="L558" s="137"/>
      <c r="N558" s="114"/>
      <c r="O558" s="114"/>
      <c r="P558" s="114"/>
      <c r="Q558" s="114"/>
      <c r="R558" s="114"/>
      <c r="S558" s="114"/>
      <c r="T558" s="114"/>
      <c r="U558" s="114"/>
      <c r="V558" s="1" t="s">
        <v>281</v>
      </c>
      <c r="AL558" s="10"/>
    </row>
    <row r="559" spans="1:63" s="9" customFormat="1" ht="15" customHeight="1">
      <c r="A559" s="1" t="s">
        <v>54</v>
      </c>
      <c r="B559" s="1"/>
      <c r="C559" s="1"/>
      <c r="D559" s="1"/>
      <c r="E559" s="1"/>
      <c r="F559" s="1"/>
      <c r="G559" s="1" t="str">
        <f>G490</f>
        <v>持ち込み</v>
      </c>
      <c r="H559" s="1"/>
      <c r="I559" s="1"/>
      <c r="J559" s="1"/>
      <c r="K559" s="1"/>
      <c r="L559" s="1"/>
      <c r="M559" s="1"/>
      <c r="N559" s="1"/>
      <c r="O559" s="1"/>
      <c r="P559" s="1"/>
      <c r="Q559" s="1"/>
      <c r="R559" s="1"/>
      <c r="S559" s="1"/>
      <c r="T559" s="1"/>
      <c r="U559" s="1"/>
      <c r="V559" s="1" t="s">
        <v>396</v>
      </c>
      <c r="Y559" s="1"/>
      <c r="Z559" s="1"/>
      <c r="AA559" s="1"/>
      <c r="AB559" s="1"/>
      <c r="AC559" s="1"/>
      <c r="AD559" s="1"/>
      <c r="AE559" s="1"/>
      <c r="AF559" s="1"/>
      <c r="AG559" s="1"/>
      <c r="AH559" s="1"/>
      <c r="AI559" s="1"/>
      <c r="AJ559" s="1"/>
      <c r="AK559" s="1"/>
      <c r="AL559" s="10"/>
      <c r="AR559" s="1"/>
      <c r="AS559" s="1"/>
      <c r="AT559" s="1"/>
      <c r="AU559" s="1"/>
      <c r="AV559" s="1"/>
      <c r="AW559" s="1"/>
      <c r="AX559" s="1"/>
      <c r="AY559" s="1"/>
      <c r="AZ559" s="1"/>
      <c r="BA559" s="1"/>
      <c r="BB559" s="1"/>
      <c r="BC559" s="1"/>
      <c r="BD559" s="1"/>
      <c r="BE559" s="1"/>
      <c r="BF559" s="1"/>
      <c r="BG559" s="1"/>
      <c r="BH559" s="1"/>
      <c r="BI559" s="1"/>
      <c r="BJ559" s="1"/>
      <c r="BK559" s="1"/>
    </row>
    <row r="560" spans="1:63" ht="15" customHeight="1">
      <c r="A560" s="1" t="s">
        <v>55</v>
      </c>
      <c r="G560" s="481">
        <f>G422</f>
        <v>0</v>
      </c>
      <c r="H560" s="481"/>
      <c r="I560" s="481"/>
      <c r="J560" s="481"/>
      <c r="K560" s="481"/>
      <c r="L560" s="481"/>
      <c r="M560" s="481"/>
      <c r="V560" s="1" t="s">
        <v>56</v>
      </c>
      <c r="AA560" s="173" t="s">
        <v>282</v>
      </c>
      <c r="AB560" s="100"/>
      <c r="AC560" s="100"/>
      <c r="AD560" s="100"/>
      <c r="AE560" s="100"/>
      <c r="AF560" s="100"/>
      <c r="AG560" s="100"/>
      <c r="AH560" s="100"/>
      <c r="AI560" s="100"/>
      <c r="AJ560" s="100"/>
      <c r="AK560" s="100"/>
      <c r="AL560" s="101"/>
      <c r="AM560" s="100"/>
      <c r="AN560" s="100"/>
    </row>
    <row r="561" spans="1:63" ht="15" customHeight="1">
      <c r="A561" s="481" t="s">
        <v>287</v>
      </c>
      <c r="B561" s="481"/>
      <c r="C561" s="481"/>
      <c r="D561" s="481"/>
      <c r="E561" s="481"/>
      <c r="F561" s="481"/>
      <c r="G561" s="564">
        <f>G492</f>
        <v>0</v>
      </c>
      <c r="H561" s="565"/>
      <c r="I561" s="565"/>
      <c r="J561" s="565"/>
      <c r="K561" s="565"/>
      <c r="L561" s="565"/>
      <c r="M561" s="565"/>
      <c r="N561" s="565"/>
      <c r="O561" s="565"/>
      <c r="P561" s="565"/>
      <c r="Q561" s="565"/>
      <c r="R561" s="134"/>
      <c r="V561" s="1" t="s">
        <v>57</v>
      </c>
      <c r="AA561" s="1" t="s">
        <v>397</v>
      </c>
      <c r="AB561" s="29"/>
      <c r="AL561" s="10"/>
    </row>
    <row r="562" spans="1:63" s="9" customFormat="1" ht="15" customHeight="1">
      <c r="A562" s="1"/>
      <c r="B562" s="1"/>
      <c r="C562" s="1"/>
      <c r="D562" s="1"/>
      <c r="E562" s="1"/>
      <c r="F562" s="1"/>
      <c r="G562" s="565"/>
      <c r="H562" s="565"/>
      <c r="I562" s="565"/>
      <c r="J562" s="565"/>
      <c r="K562" s="565"/>
      <c r="L562" s="565"/>
      <c r="M562" s="565"/>
      <c r="N562" s="565"/>
      <c r="O562" s="565"/>
      <c r="P562" s="565"/>
      <c r="Q562" s="565"/>
      <c r="R562" s="134"/>
      <c r="S562" s="1"/>
      <c r="T562" s="1"/>
      <c r="U562" s="1"/>
      <c r="V562" s="10"/>
      <c r="W562" s="1"/>
      <c r="X562" s="1"/>
      <c r="Y562" s="1"/>
      <c r="Z562" s="1"/>
      <c r="AA562" s="1"/>
      <c r="AB562" s="1"/>
      <c r="AC562" s="1"/>
      <c r="AD562" s="1"/>
      <c r="AE562" s="1"/>
      <c r="AF562" s="1"/>
      <c r="AG562" s="1"/>
      <c r="AH562" s="1"/>
      <c r="AI562" s="1"/>
      <c r="AJ562" s="1"/>
      <c r="AK562" s="1"/>
      <c r="AL562" s="10"/>
      <c r="AR562" s="1"/>
      <c r="AS562" s="1"/>
      <c r="AT562" s="1"/>
      <c r="AU562" s="1"/>
      <c r="AV562" s="1"/>
      <c r="AW562" s="1"/>
      <c r="AX562" s="1"/>
      <c r="AY562" s="1"/>
      <c r="AZ562" s="1"/>
      <c r="BA562" s="1"/>
      <c r="BB562" s="1"/>
      <c r="BC562" s="1"/>
      <c r="BD562" s="1"/>
      <c r="BE562" s="1"/>
      <c r="BF562" s="1"/>
      <c r="BG562" s="1"/>
      <c r="BH562" s="1"/>
      <c r="BI562" s="1"/>
      <c r="BJ562" s="1"/>
      <c r="BK562" s="1"/>
    </row>
    <row r="563" spans="1:63" s="9" customFormat="1" ht="12" customHeight="1">
      <c r="A563" s="1"/>
      <c r="B563" s="1"/>
      <c r="C563" s="1"/>
      <c r="D563" s="1"/>
      <c r="E563" s="1"/>
      <c r="F563" s="1"/>
      <c r="G563" s="1"/>
      <c r="H563" s="1"/>
      <c r="I563" s="1"/>
      <c r="J563" s="1"/>
      <c r="K563" s="1"/>
      <c r="L563" s="1"/>
      <c r="M563" s="1"/>
      <c r="N563" s="1"/>
      <c r="O563" s="1"/>
      <c r="P563" s="1"/>
      <c r="Q563" s="1"/>
      <c r="R563" s="1"/>
      <c r="S563" s="1"/>
      <c r="T563" s="1"/>
      <c r="U563" s="1"/>
      <c r="V563" s="10"/>
      <c r="W563" s="1"/>
      <c r="X563" s="1"/>
      <c r="Y563" s="1"/>
      <c r="Z563" s="1"/>
      <c r="AA563" s="1"/>
      <c r="AB563" s="1"/>
      <c r="AC563" s="1"/>
      <c r="AD563" s="1"/>
      <c r="AE563" s="1"/>
      <c r="AF563" s="1"/>
      <c r="AG563" s="1"/>
      <c r="AH563" s="1"/>
      <c r="AI563" s="1"/>
      <c r="AJ563" s="1"/>
      <c r="AK563" s="1"/>
      <c r="AL563" s="10"/>
      <c r="AR563" s="1"/>
      <c r="AS563" s="1"/>
      <c r="AT563" s="1"/>
      <c r="AU563" s="1"/>
      <c r="AV563" s="1"/>
      <c r="AW563" s="1"/>
      <c r="AX563" s="1"/>
      <c r="AY563" s="1"/>
      <c r="AZ563" s="1"/>
      <c r="BA563" s="1"/>
      <c r="BB563" s="1"/>
      <c r="BC563" s="1"/>
      <c r="BD563" s="1"/>
      <c r="BE563" s="1"/>
      <c r="BF563" s="1"/>
      <c r="BG563" s="1"/>
      <c r="BH563" s="1"/>
      <c r="BI563" s="1"/>
      <c r="BJ563" s="1"/>
      <c r="BK563" s="1"/>
    </row>
    <row r="564" spans="1:63">
      <c r="A564" s="1" t="s">
        <v>58</v>
      </c>
      <c r="G564" s="556">
        <f>G495</f>
        <v>0</v>
      </c>
      <c r="H564" s="556"/>
      <c r="I564" s="556"/>
      <c r="J564" s="556"/>
      <c r="K564" s="556"/>
      <c r="L564" s="556"/>
      <c r="M564" s="556"/>
      <c r="N564" s="556"/>
      <c r="O564" s="556"/>
      <c r="P564" s="556"/>
      <c r="Q564" s="556"/>
      <c r="R564" s="556"/>
      <c r="S564" s="556"/>
      <c r="T564" s="556"/>
      <c r="U564" s="556"/>
      <c r="V564" s="556"/>
      <c r="W564" s="556"/>
      <c r="X564" s="556"/>
      <c r="Y564" s="556"/>
      <c r="Z564" s="556"/>
      <c r="AA564" s="556"/>
      <c r="AB564" s="556"/>
      <c r="AC564" s="556"/>
      <c r="AD564" s="556"/>
      <c r="AE564" s="556"/>
      <c r="AF564" s="556"/>
      <c r="AG564" s="556"/>
      <c r="AH564" s="556"/>
      <c r="AI564" s="556"/>
      <c r="AJ564" s="556"/>
      <c r="AK564" s="556"/>
      <c r="AL564" s="556"/>
    </row>
    <row r="565" spans="1:63" ht="10.5" customHeight="1">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row>
    <row r="566" spans="1:63" s="11" customFormat="1">
      <c r="A566" s="481" t="s">
        <v>374</v>
      </c>
      <c r="B566" s="481"/>
      <c r="C566" s="481"/>
      <c r="D566" s="481"/>
      <c r="E566" s="481"/>
      <c r="F566" s="481"/>
      <c r="G566" s="481"/>
      <c r="H566" s="481"/>
      <c r="I566" s="481"/>
      <c r="J566" s="481"/>
      <c r="K566" s="481"/>
      <c r="L566" s="481"/>
      <c r="M566" s="481"/>
      <c r="N566" s="481"/>
      <c r="O566" s="481"/>
      <c r="P566" s="481"/>
      <c r="Q566" s="481"/>
      <c r="R566" s="481"/>
      <c r="S566" s="481"/>
      <c r="T566" s="481"/>
      <c r="U566" s="481"/>
      <c r="V566" s="481"/>
      <c r="W566" s="481"/>
      <c r="X566" s="481"/>
      <c r="Y566" s="481"/>
      <c r="Z566" s="481"/>
      <c r="AA566" s="481"/>
      <c r="AB566" s="481"/>
      <c r="AC566" s="481"/>
      <c r="AD566" s="481"/>
      <c r="AE566" s="481"/>
      <c r="AF566" s="481"/>
      <c r="AG566" s="481"/>
      <c r="AH566" s="481"/>
      <c r="AI566" s="481"/>
      <c r="AJ566" s="481"/>
      <c r="AK566" s="481"/>
      <c r="AL566" s="481"/>
    </row>
    <row r="567" spans="1:63" s="11" customFormat="1" ht="19.5" thickBot="1">
      <c r="A567" s="481" t="s">
        <v>312</v>
      </c>
      <c r="B567" s="481"/>
      <c r="C567" s="481"/>
      <c r="D567" s="481"/>
      <c r="E567" s="481"/>
      <c r="F567" s="481"/>
      <c r="G567" s="481"/>
      <c r="H567" s="481"/>
      <c r="I567" s="481"/>
      <c r="J567" s="481"/>
      <c r="K567" s="481"/>
      <c r="L567" s="481"/>
      <c r="M567" s="481"/>
      <c r="N567" s="481"/>
      <c r="O567" s="481"/>
      <c r="P567" s="481"/>
      <c r="Q567" s="481"/>
      <c r="R567" s="481"/>
      <c r="S567" s="481"/>
      <c r="T567" s="481"/>
      <c r="U567" s="481"/>
      <c r="V567" s="481"/>
      <c r="W567" s="481"/>
      <c r="X567" s="481"/>
      <c r="Y567" s="481"/>
      <c r="Z567" s="481"/>
      <c r="AA567" s="481"/>
      <c r="AB567" s="481"/>
      <c r="AC567" s="481"/>
      <c r="AD567" s="481"/>
      <c r="AE567" s="481"/>
      <c r="AF567" s="481"/>
      <c r="AG567" s="481"/>
      <c r="AH567" s="481"/>
      <c r="AI567" s="481"/>
      <c r="AJ567" s="481"/>
      <c r="AK567" s="481"/>
      <c r="AL567" s="481"/>
      <c r="AM567" s="109"/>
    </row>
    <row r="568" spans="1:63" s="11" customFormat="1">
      <c r="A568" s="526" t="s">
        <v>59</v>
      </c>
      <c r="B568" s="527"/>
      <c r="C568" s="527"/>
      <c r="D568" s="527"/>
      <c r="E568" s="527"/>
      <c r="F568" s="527"/>
      <c r="G568" s="527"/>
      <c r="H568" s="527"/>
      <c r="I568" s="528"/>
      <c r="J568" s="557">
        <f>注文フォーム!D73</f>
        <v>0</v>
      </c>
      <c r="K568" s="558"/>
      <c r="L568" s="558"/>
      <c r="M568" s="558"/>
      <c r="N568" s="558"/>
      <c r="O568" s="558"/>
      <c r="P568" s="558"/>
      <c r="Q568" s="558"/>
      <c r="R568" s="558"/>
      <c r="S568" s="558"/>
      <c r="T568" s="558"/>
      <c r="U568" s="558"/>
      <c r="V568" s="558"/>
      <c r="W568" s="558"/>
      <c r="X568" s="558"/>
      <c r="Y568" s="558"/>
      <c r="Z568" s="558"/>
      <c r="AA568" s="558"/>
      <c r="AB568" s="558"/>
      <c r="AC568" s="558"/>
      <c r="AD568" s="558"/>
      <c r="AE568" s="558"/>
      <c r="AF568" s="558"/>
      <c r="AG568" s="558"/>
      <c r="AH568" s="558"/>
      <c r="AI568" s="558"/>
      <c r="AJ568" s="558"/>
      <c r="AK568" s="558"/>
      <c r="AL568" s="558"/>
      <c r="AM568" s="559"/>
    </row>
    <row r="569" spans="1:63" s="11" customFormat="1">
      <c r="A569" s="514" t="s">
        <v>60</v>
      </c>
      <c r="B569" s="515"/>
      <c r="C569" s="515"/>
      <c r="D569" s="515"/>
      <c r="E569" s="515"/>
      <c r="F569" s="515"/>
      <c r="G569" s="515"/>
      <c r="H569" s="515"/>
      <c r="I569" s="516"/>
      <c r="J569" s="560">
        <f>注文フォーム!Z73</f>
        <v>0</v>
      </c>
      <c r="K569" s="561"/>
      <c r="L569" s="561"/>
      <c r="M569" s="561"/>
      <c r="N569" s="561"/>
      <c r="O569" s="561"/>
      <c r="P569" s="561"/>
      <c r="Q569" s="561"/>
      <c r="R569" s="561"/>
      <c r="S569" s="561"/>
      <c r="T569" s="561"/>
      <c r="U569" s="561"/>
      <c r="V569" s="561"/>
      <c r="W569" s="561"/>
      <c r="X569" s="561"/>
      <c r="Y569" s="561"/>
      <c r="Z569" s="561"/>
      <c r="AA569" s="561"/>
      <c r="AB569" s="561"/>
      <c r="AC569" s="561"/>
      <c r="AD569" s="561"/>
      <c r="AE569" s="561"/>
      <c r="AF569" s="561"/>
      <c r="AG569" s="561"/>
      <c r="AH569" s="561"/>
      <c r="AI569" s="561"/>
      <c r="AJ569" s="561"/>
      <c r="AK569" s="561"/>
      <c r="AL569" s="561"/>
      <c r="AM569" s="562"/>
    </row>
    <row r="570" spans="1:63" s="11" customFormat="1">
      <c r="A570" s="514" t="s">
        <v>61</v>
      </c>
      <c r="B570" s="515"/>
      <c r="C570" s="515"/>
      <c r="D570" s="515"/>
      <c r="E570" s="515"/>
      <c r="F570" s="515"/>
      <c r="G570" s="515"/>
      <c r="H570" s="515"/>
      <c r="I570" s="516"/>
      <c r="J570" s="517">
        <f>注文フォーム!R73</f>
        <v>0</v>
      </c>
      <c r="K570" s="518"/>
      <c r="L570" s="518"/>
      <c r="M570" s="518"/>
      <c r="N570" s="518"/>
      <c r="O570" s="518"/>
      <c r="P570" s="518"/>
      <c r="Q570" s="518"/>
      <c r="R570" s="518"/>
      <c r="S570" s="518"/>
      <c r="T570" s="518"/>
      <c r="U570" s="518"/>
      <c r="V570" s="518"/>
      <c r="W570" s="518"/>
      <c r="X570" s="518"/>
      <c r="Y570" s="518"/>
      <c r="Z570" s="518"/>
      <c r="AA570" s="518"/>
      <c r="AB570" s="518"/>
      <c r="AC570" s="518"/>
      <c r="AD570" s="518"/>
      <c r="AE570" s="518"/>
      <c r="AF570" s="518"/>
      <c r="AG570" s="518"/>
      <c r="AH570" s="518"/>
      <c r="AI570" s="518"/>
      <c r="AJ570" s="518"/>
      <c r="AK570" s="518"/>
      <c r="AL570" s="518"/>
      <c r="AM570" s="519"/>
    </row>
    <row r="571" spans="1:63" s="11" customFormat="1" ht="19.5" thickBot="1">
      <c r="A571" s="520" t="s">
        <v>62</v>
      </c>
      <c r="B571" s="521"/>
      <c r="C571" s="521"/>
      <c r="D571" s="521"/>
      <c r="E571" s="521"/>
      <c r="F571" s="521"/>
      <c r="G571" s="521"/>
      <c r="H571" s="521"/>
      <c r="I571" s="522"/>
      <c r="J571" s="523" t="s">
        <v>63</v>
      </c>
      <c r="K571" s="524"/>
      <c r="L571" s="524"/>
      <c r="M571" s="524"/>
      <c r="N571" s="524"/>
      <c r="O571" s="524"/>
      <c r="P571" s="524"/>
      <c r="Q571" s="524"/>
      <c r="R571" s="524"/>
      <c r="S571" s="524"/>
      <c r="T571" s="524"/>
      <c r="U571" s="524"/>
      <c r="V571" s="524"/>
      <c r="W571" s="524"/>
      <c r="X571" s="524"/>
      <c r="Y571" s="524"/>
      <c r="Z571" s="524"/>
      <c r="AA571" s="524"/>
      <c r="AB571" s="524"/>
      <c r="AC571" s="524"/>
      <c r="AD571" s="524"/>
      <c r="AE571" s="524"/>
      <c r="AF571" s="524"/>
      <c r="AG571" s="524"/>
      <c r="AH571" s="524"/>
      <c r="AI571" s="524"/>
      <c r="AJ571" s="524"/>
      <c r="AK571" s="524"/>
      <c r="AL571" s="524"/>
      <c r="AM571" s="525"/>
    </row>
    <row r="572" spans="1:63" s="11" customFormat="1" ht="19.5" thickBot="1">
      <c r="A572" s="12"/>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4"/>
    </row>
    <row r="573" spans="1:63">
      <c r="A573" s="526" t="s">
        <v>64</v>
      </c>
      <c r="B573" s="527"/>
      <c r="C573" s="527"/>
      <c r="D573" s="527"/>
      <c r="E573" s="527"/>
      <c r="F573" s="527"/>
      <c r="G573" s="527"/>
      <c r="H573" s="527"/>
      <c r="I573" s="527"/>
      <c r="J573" s="527"/>
      <c r="K573" s="527"/>
      <c r="L573" s="527"/>
      <c r="M573" s="527"/>
      <c r="N573" s="527"/>
      <c r="O573" s="527"/>
      <c r="P573" s="527"/>
      <c r="Q573" s="527"/>
      <c r="R573" s="527"/>
      <c r="S573" s="527"/>
      <c r="T573" s="527"/>
      <c r="U573" s="527"/>
      <c r="V573" s="527"/>
      <c r="W573" s="527"/>
      <c r="X573" s="527"/>
      <c r="Y573" s="527"/>
      <c r="Z573" s="527"/>
      <c r="AA573" s="527"/>
      <c r="AB573" s="527"/>
      <c r="AC573" s="527"/>
      <c r="AD573" s="527"/>
      <c r="AE573" s="528"/>
      <c r="AF573" s="529" t="s">
        <v>65</v>
      </c>
      <c r="AG573" s="530"/>
      <c r="AH573" s="530"/>
      <c r="AI573" s="530"/>
      <c r="AJ573" s="530"/>
      <c r="AK573" s="530"/>
      <c r="AL573" s="530"/>
      <c r="AM573" s="531"/>
    </row>
    <row r="574" spans="1:63">
      <c r="A574" s="514" t="s">
        <v>66</v>
      </c>
      <c r="B574" s="535"/>
      <c r="C574" s="536" t="s">
        <v>67</v>
      </c>
      <c r="D574" s="515"/>
      <c r="E574" s="535"/>
      <c r="F574" s="536" t="s">
        <v>68</v>
      </c>
      <c r="G574" s="515"/>
      <c r="H574" s="515"/>
      <c r="I574" s="515"/>
      <c r="J574" s="515"/>
      <c r="K574" s="535"/>
      <c r="L574" s="536" t="s">
        <v>69</v>
      </c>
      <c r="M574" s="515"/>
      <c r="N574" s="515"/>
      <c r="O574" s="515"/>
      <c r="P574" s="515"/>
      <c r="Q574" s="535"/>
      <c r="R574" s="536" t="s">
        <v>70</v>
      </c>
      <c r="S574" s="515"/>
      <c r="T574" s="515"/>
      <c r="U574" s="515"/>
      <c r="V574" s="515"/>
      <c r="W574" s="515"/>
      <c r="X574" s="515"/>
      <c r="Y574" s="515"/>
      <c r="Z574" s="515"/>
      <c r="AA574" s="515"/>
      <c r="AB574" s="515"/>
      <c r="AC574" s="515"/>
      <c r="AD574" s="515"/>
      <c r="AE574" s="516"/>
      <c r="AF574" s="532"/>
      <c r="AG574" s="533"/>
      <c r="AH574" s="533"/>
      <c r="AI574" s="533"/>
      <c r="AJ574" s="533"/>
      <c r="AK574" s="533"/>
      <c r="AL574" s="533"/>
      <c r="AM574" s="534"/>
    </row>
    <row r="575" spans="1:63" ht="16.5" customHeight="1">
      <c r="A575" s="482">
        <v>1</v>
      </c>
      <c r="B575" s="483"/>
      <c r="C575" s="484" t="s">
        <v>254</v>
      </c>
      <c r="D575" s="485"/>
      <c r="E575" s="486"/>
      <c r="F575" s="487"/>
      <c r="G575" s="488"/>
      <c r="H575" s="488"/>
      <c r="I575" s="488"/>
      <c r="J575" s="488"/>
      <c r="K575" s="483"/>
      <c r="L575" s="487"/>
      <c r="M575" s="488"/>
      <c r="N575" s="488"/>
      <c r="O575" s="488"/>
      <c r="P575" s="488"/>
      <c r="Q575" s="483"/>
      <c r="R575" s="487" t="s">
        <v>71</v>
      </c>
      <c r="S575" s="488"/>
      <c r="T575" s="488"/>
      <c r="U575" s="488"/>
      <c r="V575" s="488"/>
      <c r="W575" s="488"/>
      <c r="X575" s="488"/>
      <c r="Y575" s="488"/>
      <c r="Z575" s="488"/>
      <c r="AA575" s="488"/>
      <c r="AB575" s="488"/>
      <c r="AC575" s="488"/>
      <c r="AD575" s="488"/>
      <c r="AE575" s="513"/>
      <c r="AF575" s="545"/>
      <c r="AG575" s="546"/>
      <c r="AH575" s="546"/>
      <c r="AI575" s="546"/>
      <c r="AJ575" s="546"/>
      <c r="AK575" s="546"/>
      <c r="AL575" s="546"/>
      <c r="AM575" s="547"/>
    </row>
    <row r="576" spans="1:63" ht="16.5" customHeight="1">
      <c r="A576" s="482">
        <v>2</v>
      </c>
      <c r="B576" s="483"/>
      <c r="C576" s="484" t="s">
        <v>254</v>
      </c>
      <c r="D576" s="485"/>
      <c r="E576" s="486"/>
      <c r="F576" s="487"/>
      <c r="G576" s="488"/>
      <c r="H576" s="488"/>
      <c r="I576" s="488"/>
      <c r="J576" s="488"/>
      <c r="K576" s="483"/>
      <c r="L576" s="487"/>
      <c r="M576" s="488"/>
      <c r="N576" s="488"/>
      <c r="O576" s="488"/>
      <c r="P576" s="488"/>
      <c r="Q576" s="483"/>
      <c r="R576" s="487" t="s">
        <v>71</v>
      </c>
      <c r="S576" s="488"/>
      <c r="T576" s="488"/>
      <c r="U576" s="488"/>
      <c r="V576" s="488"/>
      <c r="W576" s="488"/>
      <c r="X576" s="488"/>
      <c r="Y576" s="488"/>
      <c r="Z576" s="488"/>
      <c r="AA576" s="488"/>
      <c r="AB576" s="488"/>
      <c r="AC576" s="488"/>
      <c r="AD576" s="488"/>
      <c r="AE576" s="513"/>
      <c r="AF576" s="548"/>
      <c r="AG576" s="549"/>
      <c r="AH576" s="549"/>
      <c r="AI576" s="549"/>
      <c r="AJ576" s="549"/>
      <c r="AK576" s="549"/>
      <c r="AL576" s="549"/>
      <c r="AM576" s="550"/>
    </row>
    <row r="577" spans="1:46" ht="16.5" customHeight="1">
      <c r="A577" s="482">
        <v>3</v>
      </c>
      <c r="B577" s="483"/>
      <c r="C577" s="484" t="s">
        <v>71</v>
      </c>
      <c r="D577" s="485"/>
      <c r="E577" s="486"/>
      <c r="F577" s="487"/>
      <c r="G577" s="488"/>
      <c r="H577" s="488"/>
      <c r="I577" s="488"/>
      <c r="J577" s="488"/>
      <c r="K577" s="483"/>
      <c r="L577" s="487"/>
      <c r="M577" s="488"/>
      <c r="N577" s="488"/>
      <c r="O577" s="488"/>
      <c r="P577" s="488"/>
      <c r="Q577" s="483"/>
      <c r="R577" s="487" t="s">
        <v>71</v>
      </c>
      <c r="S577" s="488"/>
      <c r="T577" s="488"/>
      <c r="U577" s="488"/>
      <c r="V577" s="488"/>
      <c r="W577" s="488"/>
      <c r="X577" s="488"/>
      <c r="Y577" s="488"/>
      <c r="Z577" s="488"/>
      <c r="AA577" s="488"/>
      <c r="AB577" s="488"/>
      <c r="AC577" s="488"/>
      <c r="AD577" s="488"/>
      <c r="AE577" s="513"/>
      <c r="AF577" s="548"/>
      <c r="AG577" s="549"/>
      <c r="AH577" s="549"/>
      <c r="AI577" s="549"/>
      <c r="AJ577" s="549"/>
      <c r="AK577" s="549"/>
      <c r="AL577" s="549"/>
      <c r="AM577" s="550"/>
    </row>
    <row r="578" spans="1:46" ht="16.5" customHeight="1">
      <c r="A578" s="482">
        <v>4</v>
      </c>
      <c r="B578" s="483"/>
      <c r="C578" s="484" t="s">
        <v>71</v>
      </c>
      <c r="D578" s="485"/>
      <c r="E578" s="486"/>
      <c r="F578" s="487"/>
      <c r="G578" s="488"/>
      <c r="H578" s="488"/>
      <c r="I578" s="488"/>
      <c r="J578" s="488"/>
      <c r="K578" s="483"/>
      <c r="L578" s="487"/>
      <c r="M578" s="488"/>
      <c r="N578" s="488"/>
      <c r="O578" s="488"/>
      <c r="P578" s="488"/>
      <c r="Q578" s="483"/>
      <c r="R578" s="487" t="s">
        <v>71</v>
      </c>
      <c r="S578" s="488"/>
      <c r="T578" s="488"/>
      <c r="U578" s="488"/>
      <c r="V578" s="488"/>
      <c r="W578" s="488"/>
      <c r="X578" s="488"/>
      <c r="Y578" s="488"/>
      <c r="Z578" s="488"/>
      <c r="AA578" s="488"/>
      <c r="AB578" s="488"/>
      <c r="AC578" s="488"/>
      <c r="AD578" s="488"/>
      <c r="AE578" s="513"/>
      <c r="AF578" s="548"/>
      <c r="AG578" s="549"/>
      <c r="AH578" s="549"/>
      <c r="AI578" s="549"/>
      <c r="AJ578" s="549"/>
      <c r="AK578" s="549"/>
      <c r="AL578" s="549"/>
      <c r="AM578" s="550"/>
    </row>
    <row r="579" spans="1:46" ht="16.5" customHeight="1" thickBot="1">
      <c r="A579" s="537">
        <v>5</v>
      </c>
      <c r="B579" s="538"/>
      <c r="C579" s="539" t="s">
        <v>71</v>
      </c>
      <c r="D579" s="540"/>
      <c r="E579" s="541"/>
      <c r="F579" s="542"/>
      <c r="G579" s="543"/>
      <c r="H579" s="543"/>
      <c r="I579" s="543"/>
      <c r="J579" s="543"/>
      <c r="K579" s="538"/>
      <c r="L579" s="542"/>
      <c r="M579" s="543"/>
      <c r="N579" s="543"/>
      <c r="O579" s="543"/>
      <c r="P579" s="543"/>
      <c r="Q579" s="538"/>
      <c r="R579" s="542" t="s">
        <v>71</v>
      </c>
      <c r="S579" s="543"/>
      <c r="T579" s="543"/>
      <c r="U579" s="543"/>
      <c r="V579" s="543"/>
      <c r="W579" s="543"/>
      <c r="X579" s="543"/>
      <c r="Y579" s="543"/>
      <c r="Z579" s="543"/>
      <c r="AA579" s="543"/>
      <c r="AB579" s="543"/>
      <c r="AC579" s="543"/>
      <c r="AD579" s="543"/>
      <c r="AE579" s="544"/>
      <c r="AF579" s="551"/>
      <c r="AG579" s="552"/>
      <c r="AH579" s="552"/>
      <c r="AI579" s="552"/>
      <c r="AJ579" s="552"/>
      <c r="AK579" s="552"/>
      <c r="AL579" s="552"/>
      <c r="AM579" s="553"/>
      <c r="AT579" s="15"/>
    </row>
    <row r="580" spans="1:46" ht="19.5" thickBot="1">
      <c r="A580" s="505" t="s">
        <v>72</v>
      </c>
      <c r="B580" s="506"/>
      <c r="C580" s="506"/>
      <c r="D580" s="506"/>
      <c r="E580" s="506"/>
      <c r="F580" s="506"/>
      <c r="G580" s="506"/>
      <c r="H580" s="506"/>
      <c r="I580" s="506"/>
      <c r="J580" s="506"/>
      <c r="K580" s="506"/>
      <c r="L580" s="506"/>
      <c r="M580" s="506"/>
      <c r="N580" s="506"/>
      <c r="O580" s="506"/>
      <c r="P580" s="506"/>
      <c r="Q580" s="506"/>
      <c r="R580" s="506"/>
      <c r="S580" s="506"/>
      <c r="T580" s="506"/>
      <c r="U580" s="506"/>
      <c r="V580" s="506"/>
      <c r="W580" s="506"/>
      <c r="X580" s="506"/>
      <c r="Y580" s="506"/>
      <c r="Z580" s="506"/>
      <c r="AA580" s="506"/>
      <c r="AB580" s="506"/>
      <c r="AC580" s="506"/>
      <c r="AD580" s="506"/>
      <c r="AE580" s="506"/>
      <c r="AF580" s="506"/>
      <c r="AG580" s="506"/>
      <c r="AH580" s="506"/>
      <c r="AI580" s="506"/>
      <c r="AJ580" s="506"/>
      <c r="AK580" s="506"/>
      <c r="AL580" s="506"/>
      <c r="AM580" s="507"/>
    </row>
    <row r="581" spans="1:46">
      <c r="A581" s="508" t="s">
        <v>73</v>
      </c>
      <c r="B581" s="509"/>
      <c r="C581" s="509"/>
      <c r="D581" s="509"/>
      <c r="E581" s="509"/>
      <c r="F581" s="509"/>
      <c r="G581" s="509"/>
      <c r="H581" s="509"/>
      <c r="I581" s="509"/>
      <c r="J581" s="509"/>
      <c r="K581" s="510"/>
      <c r="L581" s="511" t="s">
        <v>74</v>
      </c>
      <c r="M581" s="509"/>
      <c r="N581" s="509"/>
      <c r="O581" s="509"/>
      <c r="P581" s="509"/>
      <c r="Q581" s="509"/>
      <c r="R581" s="509"/>
      <c r="S581" s="509"/>
      <c r="T581" s="509"/>
      <c r="U581" s="509"/>
      <c r="V581" s="509"/>
      <c r="W581" s="509"/>
      <c r="X581" s="509"/>
      <c r="Y581" s="510"/>
      <c r="Z581" s="511" t="s">
        <v>75</v>
      </c>
      <c r="AA581" s="509"/>
      <c r="AB581" s="509"/>
      <c r="AC581" s="509"/>
      <c r="AD581" s="509"/>
      <c r="AE581" s="509"/>
      <c r="AF581" s="509"/>
      <c r="AG581" s="509"/>
      <c r="AH581" s="509"/>
      <c r="AI581" s="509"/>
      <c r="AJ581" s="509"/>
      <c r="AK581" s="509"/>
      <c r="AL581" s="509"/>
      <c r="AM581" s="512"/>
    </row>
    <row r="582" spans="1:46" ht="9.75" customHeight="1">
      <c r="A582" s="493"/>
      <c r="B582" s="494"/>
      <c r="C582" s="494"/>
      <c r="D582" s="494"/>
      <c r="E582" s="494"/>
      <c r="F582" s="494"/>
      <c r="G582" s="494"/>
      <c r="H582" s="494"/>
      <c r="I582" s="494"/>
      <c r="J582" s="494"/>
      <c r="K582" s="495"/>
      <c r="L582" s="123"/>
      <c r="M582" s="117"/>
      <c r="N582" s="117"/>
      <c r="O582" s="117"/>
      <c r="P582" s="117"/>
      <c r="Q582" s="117"/>
      <c r="R582" s="117"/>
      <c r="S582" s="117"/>
      <c r="T582" s="117"/>
      <c r="U582" s="117"/>
      <c r="V582" s="117"/>
      <c r="W582" s="117"/>
      <c r="X582" s="117"/>
      <c r="Y582" s="124"/>
      <c r="Z582" s="123"/>
      <c r="AA582" s="117"/>
      <c r="AB582" s="117"/>
      <c r="AC582" s="117"/>
      <c r="AD582" s="117"/>
      <c r="AE582" s="117"/>
      <c r="AF582" s="117"/>
      <c r="AG582" s="117"/>
      <c r="AH582" s="117"/>
      <c r="AI582" s="117"/>
      <c r="AJ582" s="117"/>
      <c r="AK582" s="117"/>
      <c r="AL582" s="117"/>
      <c r="AM582" s="118"/>
    </row>
    <row r="583" spans="1:46" ht="9.75" customHeight="1">
      <c r="A583" s="496"/>
      <c r="B583" s="497"/>
      <c r="C583" s="497"/>
      <c r="D583" s="497"/>
      <c r="E583" s="497"/>
      <c r="F583" s="497"/>
      <c r="G583" s="497"/>
      <c r="H583" s="497"/>
      <c r="I583" s="497"/>
      <c r="J583" s="497"/>
      <c r="K583" s="498"/>
      <c r="L583" s="125"/>
      <c r="N583" s="497"/>
      <c r="O583" s="497"/>
      <c r="P583" s="497"/>
      <c r="Q583" s="497"/>
      <c r="R583" s="497"/>
      <c r="S583" s="497"/>
      <c r="T583" s="497"/>
      <c r="U583" s="497"/>
      <c r="V583" s="497"/>
      <c r="W583" s="497"/>
      <c r="Y583" s="126"/>
      <c r="Z583" s="125"/>
      <c r="AB583" s="497"/>
      <c r="AC583" s="497"/>
      <c r="AD583" s="497"/>
      <c r="AE583" s="497"/>
      <c r="AF583" s="497"/>
      <c r="AG583" s="497"/>
      <c r="AH583" s="497"/>
      <c r="AI583" s="497"/>
      <c r="AJ583" s="497"/>
      <c r="AK583" s="497"/>
      <c r="AM583" s="120"/>
    </row>
    <row r="584" spans="1:46" ht="9.75" customHeight="1">
      <c r="A584" s="496"/>
      <c r="B584" s="497"/>
      <c r="C584" s="497"/>
      <c r="D584" s="497"/>
      <c r="E584" s="497"/>
      <c r="F584" s="497"/>
      <c r="G584" s="497"/>
      <c r="H584" s="497"/>
      <c r="I584" s="497"/>
      <c r="J584" s="497"/>
      <c r="K584" s="498"/>
      <c r="L584" s="125"/>
      <c r="N584" s="497"/>
      <c r="O584" s="497"/>
      <c r="P584" s="497"/>
      <c r="Q584" s="497"/>
      <c r="R584" s="497"/>
      <c r="S584" s="497"/>
      <c r="T584" s="497"/>
      <c r="U584" s="497"/>
      <c r="V584" s="497"/>
      <c r="W584" s="497"/>
      <c r="Y584" s="126"/>
      <c r="Z584" s="125"/>
      <c r="AB584" s="497"/>
      <c r="AC584" s="497"/>
      <c r="AD584" s="497"/>
      <c r="AE584" s="497"/>
      <c r="AF584" s="497"/>
      <c r="AG584" s="497"/>
      <c r="AH584" s="497"/>
      <c r="AI584" s="497"/>
      <c r="AJ584" s="497"/>
      <c r="AK584" s="497"/>
      <c r="AM584" s="120"/>
    </row>
    <row r="585" spans="1:46" ht="9.75" customHeight="1">
      <c r="A585" s="496"/>
      <c r="B585" s="497"/>
      <c r="C585" s="497"/>
      <c r="D585" s="497"/>
      <c r="E585" s="497"/>
      <c r="F585" s="497"/>
      <c r="G585" s="497"/>
      <c r="H585" s="497"/>
      <c r="I585" s="497"/>
      <c r="J585" s="497"/>
      <c r="K585" s="498"/>
      <c r="L585" s="125"/>
      <c r="N585" s="497"/>
      <c r="O585" s="497"/>
      <c r="P585" s="497"/>
      <c r="Q585" s="497"/>
      <c r="R585" s="497"/>
      <c r="S585" s="497"/>
      <c r="T585" s="497"/>
      <c r="U585" s="497"/>
      <c r="V585" s="497"/>
      <c r="W585" s="497"/>
      <c r="Y585" s="126"/>
      <c r="Z585" s="125"/>
      <c r="AB585" s="497"/>
      <c r="AC585" s="497"/>
      <c r="AD585" s="497"/>
      <c r="AE585" s="497"/>
      <c r="AF585" s="497"/>
      <c r="AG585" s="497"/>
      <c r="AH585" s="497"/>
      <c r="AI585" s="497"/>
      <c r="AJ585" s="497"/>
      <c r="AK585" s="497"/>
      <c r="AM585" s="120"/>
    </row>
    <row r="586" spans="1:46" ht="9.75" customHeight="1">
      <c r="A586" s="496"/>
      <c r="B586" s="497"/>
      <c r="C586" s="497"/>
      <c r="D586" s="497"/>
      <c r="E586" s="497"/>
      <c r="F586" s="497"/>
      <c r="G586" s="497"/>
      <c r="H586" s="497"/>
      <c r="I586" s="497"/>
      <c r="J586" s="497"/>
      <c r="K586" s="498"/>
      <c r="L586" s="125"/>
      <c r="N586" s="497"/>
      <c r="O586" s="497"/>
      <c r="P586" s="497"/>
      <c r="Q586" s="497"/>
      <c r="R586" s="497"/>
      <c r="S586" s="497"/>
      <c r="T586" s="497"/>
      <c r="U586" s="497"/>
      <c r="V586" s="497"/>
      <c r="W586" s="497"/>
      <c r="Y586" s="126"/>
      <c r="Z586" s="125"/>
      <c r="AB586" s="497"/>
      <c r="AC586" s="497"/>
      <c r="AD586" s="497"/>
      <c r="AE586" s="497"/>
      <c r="AF586" s="497"/>
      <c r="AG586" s="497"/>
      <c r="AH586" s="497"/>
      <c r="AI586" s="497"/>
      <c r="AJ586" s="497"/>
      <c r="AK586" s="497"/>
      <c r="AM586" s="120"/>
    </row>
    <row r="587" spans="1:46" ht="9.75" customHeight="1">
      <c r="A587" s="496"/>
      <c r="B587" s="497"/>
      <c r="C587" s="497"/>
      <c r="D587" s="497"/>
      <c r="E587" s="497"/>
      <c r="F587" s="497"/>
      <c r="G587" s="497"/>
      <c r="H587" s="497"/>
      <c r="I587" s="497"/>
      <c r="J587" s="497"/>
      <c r="K587" s="498"/>
      <c r="L587" s="125"/>
      <c r="N587" s="497"/>
      <c r="O587" s="497"/>
      <c r="P587" s="497"/>
      <c r="Q587" s="497"/>
      <c r="R587" s="497"/>
      <c r="S587" s="497"/>
      <c r="T587" s="497"/>
      <c r="U587" s="497"/>
      <c r="V587" s="497"/>
      <c r="W587" s="497"/>
      <c r="Y587" s="126"/>
      <c r="Z587" s="125"/>
      <c r="AB587" s="497"/>
      <c r="AC587" s="497"/>
      <c r="AD587" s="497"/>
      <c r="AE587" s="497"/>
      <c r="AF587" s="497"/>
      <c r="AG587" s="497"/>
      <c r="AH587" s="497"/>
      <c r="AI587" s="497"/>
      <c r="AJ587" s="497"/>
      <c r="AK587" s="497"/>
      <c r="AM587" s="120"/>
    </row>
    <row r="588" spans="1:46" ht="9.75" customHeight="1">
      <c r="A588" s="496"/>
      <c r="B588" s="497"/>
      <c r="C588" s="497"/>
      <c r="D588" s="497"/>
      <c r="E588" s="497"/>
      <c r="F588" s="497"/>
      <c r="G588" s="497"/>
      <c r="H588" s="497"/>
      <c r="I588" s="497"/>
      <c r="J588" s="497"/>
      <c r="K588" s="498"/>
      <c r="L588" s="125"/>
      <c r="N588" s="497"/>
      <c r="O588" s="497"/>
      <c r="P588" s="497"/>
      <c r="Q588" s="497"/>
      <c r="R588" s="497"/>
      <c r="S588" s="497"/>
      <c r="T588" s="497"/>
      <c r="U588" s="497"/>
      <c r="V588" s="497"/>
      <c r="W588" s="497"/>
      <c r="Y588" s="126"/>
      <c r="Z588" s="125"/>
      <c r="AB588" s="497"/>
      <c r="AC588" s="497"/>
      <c r="AD588" s="497"/>
      <c r="AE588" s="497"/>
      <c r="AF588" s="497"/>
      <c r="AG588" s="497"/>
      <c r="AH588" s="497"/>
      <c r="AI588" s="497"/>
      <c r="AJ588" s="497"/>
      <c r="AK588" s="497"/>
      <c r="AM588" s="120"/>
    </row>
    <row r="589" spans="1:46" ht="9.75" customHeight="1">
      <c r="A589" s="496"/>
      <c r="B589" s="497"/>
      <c r="C589" s="497"/>
      <c r="D589" s="497"/>
      <c r="E589" s="497"/>
      <c r="F589" s="497"/>
      <c r="G589" s="497"/>
      <c r="H589" s="497"/>
      <c r="I589" s="497"/>
      <c r="J589" s="497"/>
      <c r="K589" s="498"/>
      <c r="L589" s="125"/>
      <c r="N589" s="497"/>
      <c r="O589" s="497"/>
      <c r="P589" s="497"/>
      <c r="Q589" s="497"/>
      <c r="R589" s="497"/>
      <c r="S589" s="497"/>
      <c r="T589" s="497"/>
      <c r="U589" s="497"/>
      <c r="V589" s="497"/>
      <c r="W589" s="497"/>
      <c r="Y589" s="126"/>
      <c r="Z589" s="125"/>
      <c r="AB589" s="497"/>
      <c r="AC589" s="497"/>
      <c r="AD589" s="497"/>
      <c r="AE589" s="497"/>
      <c r="AF589" s="497"/>
      <c r="AG589" s="497"/>
      <c r="AH589" s="497"/>
      <c r="AI589" s="497"/>
      <c r="AJ589" s="497"/>
      <c r="AK589" s="497"/>
      <c r="AM589" s="120"/>
    </row>
    <row r="590" spans="1:46" ht="9.75" customHeight="1">
      <c r="A590" s="496"/>
      <c r="B590" s="497"/>
      <c r="C590" s="497"/>
      <c r="D590" s="497"/>
      <c r="E590" s="497"/>
      <c r="F590" s="497"/>
      <c r="G590" s="497"/>
      <c r="H590" s="497"/>
      <c r="I590" s="497"/>
      <c r="J590" s="497"/>
      <c r="K590" s="498"/>
      <c r="L590" s="125"/>
      <c r="N590" s="497"/>
      <c r="O590" s="497"/>
      <c r="P590" s="497"/>
      <c r="Q590" s="497"/>
      <c r="R590" s="497"/>
      <c r="S590" s="497"/>
      <c r="T590" s="497"/>
      <c r="U590" s="497"/>
      <c r="V590" s="497"/>
      <c r="W590" s="497"/>
      <c r="Y590" s="126"/>
      <c r="Z590" s="125"/>
      <c r="AB590" s="497"/>
      <c r="AC590" s="497"/>
      <c r="AD590" s="497"/>
      <c r="AE590" s="497"/>
      <c r="AF590" s="497"/>
      <c r="AG590" s="497"/>
      <c r="AH590" s="497"/>
      <c r="AI590" s="497"/>
      <c r="AJ590" s="497"/>
      <c r="AK590" s="497"/>
      <c r="AM590" s="120"/>
    </row>
    <row r="591" spans="1:46" ht="9.75" customHeight="1">
      <c r="A591" s="496"/>
      <c r="B591" s="497"/>
      <c r="C591" s="497"/>
      <c r="D591" s="497"/>
      <c r="E591" s="497"/>
      <c r="F591" s="497"/>
      <c r="G591" s="497"/>
      <c r="H591" s="497"/>
      <c r="I591" s="497"/>
      <c r="J591" s="497"/>
      <c r="K591" s="498"/>
      <c r="L591" s="125"/>
      <c r="N591" s="497"/>
      <c r="O591" s="497"/>
      <c r="P591" s="497"/>
      <c r="Q591" s="497"/>
      <c r="R591" s="497"/>
      <c r="S591" s="497"/>
      <c r="T591" s="497"/>
      <c r="U591" s="497"/>
      <c r="V591" s="497"/>
      <c r="W591" s="497"/>
      <c r="Y591" s="126"/>
      <c r="Z591" s="125"/>
      <c r="AB591" s="497"/>
      <c r="AC591" s="497"/>
      <c r="AD591" s="497"/>
      <c r="AE591" s="497"/>
      <c r="AF591" s="497"/>
      <c r="AG591" s="497"/>
      <c r="AH591" s="497"/>
      <c r="AI591" s="497"/>
      <c r="AJ591" s="497"/>
      <c r="AK591" s="497"/>
      <c r="AM591" s="120"/>
    </row>
    <row r="592" spans="1:46" ht="9.75" customHeight="1">
      <c r="A592" s="496"/>
      <c r="B592" s="497"/>
      <c r="C592" s="497"/>
      <c r="D592" s="497"/>
      <c r="E592" s="497"/>
      <c r="F592" s="497"/>
      <c r="G592" s="497"/>
      <c r="H592" s="497"/>
      <c r="I592" s="497"/>
      <c r="J592" s="497"/>
      <c r="K592" s="498"/>
      <c r="L592" s="125"/>
      <c r="N592" s="497"/>
      <c r="O592" s="497"/>
      <c r="P592" s="497"/>
      <c r="Q592" s="497"/>
      <c r="R592" s="497"/>
      <c r="S592" s="497"/>
      <c r="T592" s="497"/>
      <c r="U592" s="497"/>
      <c r="V592" s="497"/>
      <c r="W592" s="497"/>
      <c r="Y592" s="126"/>
      <c r="Z592" s="125"/>
      <c r="AB592" s="497"/>
      <c r="AC592" s="497"/>
      <c r="AD592" s="497"/>
      <c r="AE592" s="497"/>
      <c r="AF592" s="497"/>
      <c r="AG592" s="497"/>
      <c r="AH592" s="497"/>
      <c r="AI592" s="497"/>
      <c r="AJ592" s="497"/>
      <c r="AK592" s="497"/>
      <c r="AM592" s="120"/>
    </row>
    <row r="593" spans="1:39" s="9" customFormat="1" ht="9.75" customHeight="1">
      <c r="A593" s="499"/>
      <c r="B593" s="500"/>
      <c r="C593" s="500"/>
      <c r="D593" s="500"/>
      <c r="E593" s="500"/>
      <c r="F593" s="500"/>
      <c r="G593" s="500"/>
      <c r="H593" s="500"/>
      <c r="I593" s="500"/>
      <c r="J593" s="500"/>
      <c r="K593" s="501"/>
      <c r="L593" s="127"/>
      <c r="M593" s="128"/>
      <c r="N593" s="128"/>
      <c r="O593" s="128"/>
      <c r="P593" s="128"/>
      <c r="Q593" s="128"/>
      <c r="R593" s="128"/>
      <c r="S593" s="128"/>
      <c r="T593" s="128"/>
      <c r="U593" s="128"/>
      <c r="V593" s="128"/>
      <c r="W593" s="128"/>
      <c r="X593" s="128"/>
      <c r="Y593" s="129"/>
      <c r="Z593" s="127"/>
      <c r="AA593" s="128"/>
      <c r="AB593" s="128"/>
      <c r="AC593" s="128"/>
      <c r="AD593" s="128"/>
      <c r="AE593" s="128"/>
      <c r="AF593" s="128"/>
      <c r="AG593" s="128"/>
      <c r="AH593" s="128"/>
      <c r="AI593" s="128"/>
      <c r="AJ593" s="128"/>
      <c r="AK593" s="128"/>
      <c r="AL593" s="128"/>
      <c r="AM593" s="130"/>
    </row>
    <row r="594" spans="1:39" ht="9.75" customHeight="1">
      <c r="A594" s="493"/>
      <c r="B594" s="494"/>
      <c r="C594" s="494"/>
      <c r="D594" s="494"/>
      <c r="E594" s="494"/>
      <c r="F594" s="494"/>
      <c r="G594" s="494"/>
      <c r="H594" s="494"/>
      <c r="I594" s="494"/>
      <c r="J594" s="494"/>
      <c r="K594" s="495"/>
      <c r="L594" s="123"/>
      <c r="M594" s="117"/>
      <c r="N594" s="117"/>
      <c r="O594" s="117"/>
      <c r="P594" s="117"/>
      <c r="Q594" s="117"/>
      <c r="R594" s="117"/>
      <c r="S594" s="117"/>
      <c r="T594" s="117"/>
      <c r="U594" s="117"/>
      <c r="V594" s="117"/>
      <c r="W594" s="117"/>
      <c r="X594" s="117"/>
      <c r="Y594" s="124"/>
      <c r="Z594" s="123"/>
      <c r="AA594" s="117"/>
      <c r="AB594" s="117"/>
      <c r="AC594" s="117"/>
      <c r="AD594" s="117"/>
      <c r="AE594" s="117"/>
      <c r="AF594" s="117"/>
      <c r="AG594" s="117"/>
      <c r="AH594" s="117"/>
      <c r="AI594" s="117"/>
      <c r="AJ594" s="117"/>
      <c r="AK594" s="117"/>
      <c r="AL594" s="117"/>
      <c r="AM594" s="118"/>
    </row>
    <row r="595" spans="1:39" ht="9.75" customHeight="1">
      <c r="A595" s="496"/>
      <c r="B595" s="497"/>
      <c r="C595" s="497"/>
      <c r="D595" s="497"/>
      <c r="E595" s="497"/>
      <c r="F595" s="497"/>
      <c r="G595" s="497"/>
      <c r="H595" s="497"/>
      <c r="I595" s="497"/>
      <c r="J595" s="497"/>
      <c r="K595" s="498"/>
      <c r="L595" s="125"/>
      <c r="N595" s="497"/>
      <c r="O595" s="497"/>
      <c r="P595" s="497"/>
      <c r="Q595" s="497"/>
      <c r="R595" s="497"/>
      <c r="S595" s="497"/>
      <c r="T595" s="497"/>
      <c r="U595" s="497"/>
      <c r="V595" s="497"/>
      <c r="W595" s="497"/>
      <c r="Y595" s="126"/>
      <c r="Z595" s="125"/>
      <c r="AB595" s="497"/>
      <c r="AC595" s="497"/>
      <c r="AD595" s="497"/>
      <c r="AE595" s="497"/>
      <c r="AF595" s="497"/>
      <c r="AG595" s="497"/>
      <c r="AH595" s="497"/>
      <c r="AI595" s="497"/>
      <c r="AJ595" s="497"/>
      <c r="AK595" s="497"/>
      <c r="AM595" s="120"/>
    </row>
    <row r="596" spans="1:39" ht="9.75" customHeight="1">
      <c r="A596" s="496"/>
      <c r="B596" s="497"/>
      <c r="C596" s="497"/>
      <c r="D596" s="497"/>
      <c r="E596" s="497"/>
      <c r="F596" s="497"/>
      <c r="G596" s="497"/>
      <c r="H596" s="497"/>
      <c r="I596" s="497"/>
      <c r="J596" s="497"/>
      <c r="K596" s="498"/>
      <c r="L596" s="125"/>
      <c r="N596" s="497"/>
      <c r="O596" s="497"/>
      <c r="P596" s="497"/>
      <c r="Q596" s="497"/>
      <c r="R596" s="497"/>
      <c r="S596" s="497"/>
      <c r="T596" s="497"/>
      <c r="U596" s="497"/>
      <c r="V596" s="497"/>
      <c r="W596" s="497"/>
      <c r="Y596" s="126"/>
      <c r="Z596" s="125"/>
      <c r="AB596" s="497"/>
      <c r="AC596" s="497"/>
      <c r="AD596" s="497"/>
      <c r="AE596" s="497"/>
      <c r="AF596" s="497"/>
      <c r="AG596" s="497"/>
      <c r="AH596" s="497"/>
      <c r="AI596" s="497"/>
      <c r="AJ596" s="497"/>
      <c r="AK596" s="497"/>
      <c r="AM596" s="120"/>
    </row>
    <row r="597" spans="1:39" ht="9.75" customHeight="1">
      <c r="A597" s="496"/>
      <c r="B597" s="497"/>
      <c r="C597" s="497"/>
      <c r="D597" s="497"/>
      <c r="E597" s="497"/>
      <c r="F597" s="497"/>
      <c r="G597" s="497"/>
      <c r="H597" s="497"/>
      <c r="I597" s="497"/>
      <c r="J597" s="497"/>
      <c r="K597" s="498"/>
      <c r="L597" s="125"/>
      <c r="N597" s="497"/>
      <c r="O597" s="497"/>
      <c r="P597" s="497"/>
      <c r="Q597" s="497"/>
      <c r="R597" s="497"/>
      <c r="S597" s="497"/>
      <c r="T597" s="497"/>
      <c r="U597" s="497"/>
      <c r="V597" s="497"/>
      <c r="W597" s="497"/>
      <c r="Y597" s="126"/>
      <c r="Z597" s="125"/>
      <c r="AB597" s="497"/>
      <c r="AC597" s="497"/>
      <c r="AD597" s="497"/>
      <c r="AE597" s="497"/>
      <c r="AF597" s="497"/>
      <c r="AG597" s="497"/>
      <c r="AH597" s="497"/>
      <c r="AI597" s="497"/>
      <c r="AJ597" s="497"/>
      <c r="AK597" s="497"/>
      <c r="AM597" s="120"/>
    </row>
    <row r="598" spans="1:39" ht="9.75" customHeight="1">
      <c r="A598" s="496"/>
      <c r="B598" s="497"/>
      <c r="C598" s="497"/>
      <c r="D598" s="497"/>
      <c r="E598" s="497"/>
      <c r="F598" s="497"/>
      <c r="G598" s="497"/>
      <c r="H598" s="497"/>
      <c r="I598" s="497"/>
      <c r="J598" s="497"/>
      <c r="K598" s="498"/>
      <c r="L598" s="125"/>
      <c r="N598" s="497"/>
      <c r="O598" s="497"/>
      <c r="P598" s="497"/>
      <c r="Q598" s="497"/>
      <c r="R598" s="497"/>
      <c r="S598" s="497"/>
      <c r="T598" s="497"/>
      <c r="U598" s="497"/>
      <c r="V598" s="497"/>
      <c r="W598" s="497"/>
      <c r="Y598" s="126"/>
      <c r="Z598" s="125"/>
      <c r="AB598" s="497"/>
      <c r="AC598" s="497"/>
      <c r="AD598" s="497"/>
      <c r="AE598" s="497"/>
      <c r="AF598" s="497"/>
      <c r="AG598" s="497"/>
      <c r="AH598" s="497"/>
      <c r="AI598" s="497"/>
      <c r="AJ598" s="497"/>
      <c r="AK598" s="497"/>
      <c r="AM598" s="120"/>
    </row>
    <row r="599" spans="1:39" ht="9.75" customHeight="1">
      <c r="A599" s="496"/>
      <c r="B599" s="497"/>
      <c r="C599" s="497"/>
      <c r="D599" s="497"/>
      <c r="E599" s="497"/>
      <c r="F599" s="497"/>
      <c r="G599" s="497"/>
      <c r="H599" s="497"/>
      <c r="I599" s="497"/>
      <c r="J599" s="497"/>
      <c r="K599" s="498"/>
      <c r="L599" s="125"/>
      <c r="N599" s="497"/>
      <c r="O599" s="497"/>
      <c r="P599" s="497"/>
      <c r="Q599" s="497"/>
      <c r="R599" s="497"/>
      <c r="S599" s="497"/>
      <c r="T599" s="497"/>
      <c r="U599" s="497"/>
      <c r="V599" s="497"/>
      <c r="W599" s="497"/>
      <c r="Y599" s="126"/>
      <c r="Z599" s="125"/>
      <c r="AB599" s="497"/>
      <c r="AC599" s="497"/>
      <c r="AD599" s="497"/>
      <c r="AE599" s="497"/>
      <c r="AF599" s="497"/>
      <c r="AG599" s="497"/>
      <c r="AH599" s="497"/>
      <c r="AI599" s="497"/>
      <c r="AJ599" s="497"/>
      <c r="AK599" s="497"/>
      <c r="AM599" s="120"/>
    </row>
    <row r="600" spans="1:39" ht="9.75" customHeight="1">
      <c r="A600" s="496"/>
      <c r="B600" s="497"/>
      <c r="C600" s="497"/>
      <c r="D600" s="497"/>
      <c r="E600" s="497"/>
      <c r="F600" s="497"/>
      <c r="G600" s="497"/>
      <c r="H600" s="497"/>
      <c r="I600" s="497"/>
      <c r="J600" s="497"/>
      <c r="K600" s="498"/>
      <c r="L600" s="125"/>
      <c r="N600" s="497"/>
      <c r="O600" s="497"/>
      <c r="P600" s="497"/>
      <c r="Q600" s="497"/>
      <c r="R600" s="497"/>
      <c r="S600" s="497"/>
      <c r="T600" s="497"/>
      <c r="U600" s="497"/>
      <c r="V600" s="497"/>
      <c r="W600" s="497"/>
      <c r="Y600" s="126"/>
      <c r="Z600" s="125"/>
      <c r="AB600" s="497"/>
      <c r="AC600" s="497"/>
      <c r="AD600" s="497"/>
      <c r="AE600" s="497"/>
      <c r="AF600" s="497"/>
      <c r="AG600" s="497"/>
      <c r="AH600" s="497"/>
      <c r="AI600" s="497"/>
      <c r="AJ600" s="497"/>
      <c r="AK600" s="497"/>
      <c r="AM600" s="120"/>
    </row>
    <row r="601" spans="1:39" ht="9.75" customHeight="1">
      <c r="A601" s="496"/>
      <c r="B601" s="497"/>
      <c r="C601" s="497"/>
      <c r="D601" s="497"/>
      <c r="E601" s="497"/>
      <c r="F601" s="497"/>
      <c r="G601" s="497"/>
      <c r="H601" s="497"/>
      <c r="I601" s="497"/>
      <c r="J601" s="497"/>
      <c r="K601" s="498"/>
      <c r="L601" s="125"/>
      <c r="N601" s="497"/>
      <c r="O601" s="497"/>
      <c r="P601" s="497"/>
      <c r="Q601" s="497"/>
      <c r="R601" s="497"/>
      <c r="S601" s="497"/>
      <c r="T601" s="497"/>
      <c r="U601" s="497"/>
      <c r="V601" s="497"/>
      <c r="W601" s="497"/>
      <c r="Y601" s="126"/>
      <c r="Z601" s="125"/>
      <c r="AB601" s="497"/>
      <c r="AC601" s="497"/>
      <c r="AD601" s="497"/>
      <c r="AE601" s="497"/>
      <c r="AF601" s="497"/>
      <c r="AG601" s="497"/>
      <c r="AH601" s="497"/>
      <c r="AI601" s="497"/>
      <c r="AJ601" s="497"/>
      <c r="AK601" s="497"/>
      <c r="AM601" s="120"/>
    </row>
    <row r="602" spans="1:39" ht="9.75" customHeight="1">
      <c r="A602" s="496"/>
      <c r="B602" s="497"/>
      <c r="C602" s="497"/>
      <c r="D602" s="497"/>
      <c r="E602" s="497"/>
      <c r="F602" s="497"/>
      <c r="G602" s="497"/>
      <c r="H602" s="497"/>
      <c r="I602" s="497"/>
      <c r="J602" s="497"/>
      <c r="K602" s="498"/>
      <c r="L602" s="125"/>
      <c r="N602" s="497"/>
      <c r="O602" s="497"/>
      <c r="P602" s="497"/>
      <c r="Q602" s="497"/>
      <c r="R602" s="497"/>
      <c r="S602" s="497"/>
      <c r="T602" s="497"/>
      <c r="U602" s="497"/>
      <c r="V602" s="497"/>
      <c r="W602" s="497"/>
      <c r="Y602" s="126"/>
      <c r="Z602" s="125"/>
      <c r="AB602" s="497"/>
      <c r="AC602" s="497"/>
      <c r="AD602" s="497"/>
      <c r="AE602" s="497"/>
      <c r="AF602" s="497"/>
      <c r="AG602" s="497"/>
      <c r="AH602" s="497"/>
      <c r="AI602" s="497"/>
      <c r="AJ602" s="497"/>
      <c r="AK602" s="497"/>
      <c r="AM602" s="120"/>
    </row>
    <row r="603" spans="1:39" ht="9.75" customHeight="1">
      <c r="A603" s="496"/>
      <c r="B603" s="497"/>
      <c r="C603" s="497"/>
      <c r="D603" s="497"/>
      <c r="E603" s="497"/>
      <c r="F603" s="497"/>
      <c r="G603" s="497"/>
      <c r="H603" s="497"/>
      <c r="I603" s="497"/>
      <c r="J603" s="497"/>
      <c r="K603" s="498"/>
      <c r="L603" s="125"/>
      <c r="N603" s="497"/>
      <c r="O603" s="497"/>
      <c r="P603" s="497"/>
      <c r="Q603" s="497"/>
      <c r="R603" s="497"/>
      <c r="S603" s="497"/>
      <c r="T603" s="497"/>
      <c r="U603" s="497"/>
      <c r="V603" s="497"/>
      <c r="W603" s="497"/>
      <c r="Y603" s="126"/>
      <c r="Z603" s="125"/>
      <c r="AB603" s="497"/>
      <c r="AC603" s="497"/>
      <c r="AD603" s="497"/>
      <c r="AE603" s="497"/>
      <c r="AF603" s="497"/>
      <c r="AG603" s="497"/>
      <c r="AH603" s="497"/>
      <c r="AI603" s="497"/>
      <c r="AJ603" s="497"/>
      <c r="AK603" s="497"/>
      <c r="AM603" s="120"/>
    </row>
    <row r="604" spans="1:39" ht="9.75" customHeight="1">
      <c r="A604" s="496"/>
      <c r="B604" s="497"/>
      <c r="C604" s="497"/>
      <c r="D604" s="497"/>
      <c r="E604" s="497"/>
      <c r="F604" s="497"/>
      <c r="G604" s="497"/>
      <c r="H604" s="497"/>
      <c r="I604" s="497"/>
      <c r="J604" s="497"/>
      <c r="K604" s="498"/>
      <c r="L604" s="125"/>
      <c r="N604" s="497"/>
      <c r="O604" s="497"/>
      <c r="P604" s="497"/>
      <c r="Q604" s="497"/>
      <c r="R604" s="497"/>
      <c r="S604" s="497"/>
      <c r="T604" s="497"/>
      <c r="U604" s="497"/>
      <c r="V604" s="497"/>
      <c r="W604" s="497"/>
      <c r="Y604" s="126"/>
      <c r="Z604" s="125"/>
      <c r="AB604" s="497"/>
      <c r="AC604" s="497"/>
      <c r="AD604" s="497"/>
      <c r="AE604" s="497"/>
      <c r="AF604" s="497"/>
      <c r="AG604" s="497"/>
      <c r="AH604" s="497"/>
      <c r="AI604" s="497"/>
      <c r="AJ604" s="497"/>
      <c r="AK604" s="497"/>
      <c r="AM604" s="120"/>
    </row>
    <row r="605" spans="1:39" s="9" customFormat="1" ht="9.75" customHeight="1">
      <c r="A605" s="499"/>
      <c r="B605" s="500"/>
      <c r="C605" s="500"/>
      <c r="D605" s="500"/>
      <c r="E605" s="500"/>
      <c r="F605" s="500"/>
      <c r="G605" s="500"/>
      <c r="H605" s="500"/>
      <c r="I605" s="500"/>
      <c r="J605" s="500"/>
      <c r="K605" s="501"/>
      <c r="L605" s="127"/>
      <c r="M605" s="128"/>
      <c r="N605" s="128"/>
      <c r="O605" s="128"/>
      <c r="P605" s="128"/>
      <c r="Q605" s="128"/>
      <c r="R605" s="128"/>
      <c r="S605" s="128"/>
      <c r="T605" s="128"/>
      <c r="U605" s="128"/>
      <c r="V605" s="128"/>
      <c r="W605" s="128"/>
      <c r="X605" s="128"/>
      <c r="Y605" s="129"/>
      <c r="Z605" s="127"/>
      <c r="AA605" s="128"/>
      <c r="AB605" s="128"/>
      <c r="AC605" s="128"/>
      <c r="AD605" s="128"/>
      <c r="AE605" s="128"/>
      <c r="AF605" s="128"/>
      <c r="AG605" s="128"/>
      <c r="AH605" s="128"/>
      <c r="AI605" s="128"/>
      <c r="AJ605" s="128"/>
      <c r="AK605" s="128"/>
      <c r="AL605" s="128"/>
      <c r="AM605" s="130"/>
    </row>
    <row r="606" spans="1:39" ht="9.75" customHeight="1">
      <c r="A606" s="493"/>
      <c r="B606" s="494"/>
      <c r="C606" s="494"/>
      <c r="D606" s="494"/>
      <c r="E606" s="494"/>
      <c r="F606" s="494"/>
      <c r="G606" s="494"/>
      <c r="H606" s="494"/>
      <c r="I606" s="494"/>
      <c r="J606" s="494"/>
      <c r="K606" s="495"/>
      <c r="L606" s="123"/>
      <c r="M606" s="117"/>
      <c r="N606" s="117"/>
      <c r="O606" s="117"/>
      <c r="P606" s="117"/>
      <c r="Q606" s="117"/>
      <c r="R606" s="117"/>
      <c r="S606" s="117"/>
      <c r="T606" s="117"/>
      <c r="U606" s="117"/>
      <c r="V606" s="117"/>
      <c r="W606" s="117"/>
      <c r="X606" s="117"/>
      <c r="Y606" s="124"/>
      <c r="Z606" s="123"/>
      <c r="AA606" s="117"/>
      <c r="AB606" s="117"/>
      <c r="AC606" s="117"/>
      <c r="AD606" s="117"/>
      <c r="AE606" s="117"/>
      <c r="AF606" s="117"/>
      <c r="AG606" s="117"/>
      <c r="AH606" s="117"/>
      <c r="AI606" s="117"/>
      <c r="AJ606" s="117"/>
      <c r="AK606" s="117"/>
      <c r="AL606" s="117"/>
      <c r="AM606" s="118"/>
    </row>
    <row r="607" spans="1:39" ht="9.75" customHeight="1">
      <c r="A607" s="496"/>
      <c r="B607" s="497"/>
      <c r="C607" s="497"/>
      <c r="D607" s="497"/>
      <c r="E607" s="497"/>
      <c r="F607" s="497"/>
      <c r="G607" s="497"/>
      <c r="H607" s="497"/>
      <c r="I607" s="497"/>
      <c r="J607" s="497"/>
      <c r="K607" s="498"/>
      <c r="L607" s="125"/>
      <c r="N607" s="497"/>
      <c r="O607" s="497"/>
      <c r="P607" s="497"/>
      <c r="Q607" s="497"/>
      <c r="R607" s="497"/>
      <c r="S607" s="497"/>
      <c r="T607" s="497"/>
      <c r="U607" s="497"/>
      <c r="V607" s="497"/>
      <c r="W607" s="497"/>
      <c r="Y607" s="126"/>
      <c r="Z607" s="125"/>
      <c r="AB607" s="497"/>
      <c r="AC607" s="497"/>
      <c r="AD607" s="497"/>
      <c r="AE607" s="497"/>
      <c r="AF607" s="497"/>
      <c r="AG607" s="497"/>
      <c r="AH607" s="497"/>
      <c r="AI607" s="497"/>
      <c r="AJ607" s="497"/>
      <c r="AK607" s="497"/>
      <c r="AM607" s="120"/>
    </row>
    <row r="608" spans="1:39" ht="9.75" customHeight="1">
      <c r="A608" s="496"/>
      <c r="B608" s="497"/>
      <c r="C608" s="497"/>
      <c r="D608" s="497"/>
      <c r="E608" s="497"/>
      <c r="F608" s="497"/>
      <c r="G608" s="497"/>
      <c r="H608" s="497"/>
      <c r="I608" s="497"/>
      <c r="J608" s="497"/>
      <c r="K608" s="498"/>
      <c r="L608" s="125"/>
      <c r="N608" s="497"/>
      <c r="O608" s="497"/>
      <c r="P608" s="497"/>
      <c r="Q608" s="497"/>
      <c r="R608" s="497"/>
      <c r="S608" s="497"/>
      <c r="T608" s="497"/>
      <c r="U608" s="497"/>
      <c r="V608" s="497"/>
      <c r="W608" s="497"/>
      <c r="Y608" s="126"/>
      <c r="Z608" s="125"/>
      <c r="AB608" s="497"/>
      <c r="AC608" s="497"/>
      <c r="AD608" s="497"/>
      <c r="AE608" s="497"/>
      <c r="AF608" s="497"/>
      <c r="AG608" s="497"/>
      <c r="AH608" s="497"/>
      <c r="AI608" s="497"/>
      <c r="AJ608" s="497"/>
      <c r="AK608" s="497"/>
      <c r="AM608" s="120"/>
    </row>
    <row r="609" spans="1:39" ht="9.75" customHeight="1">
      <c r="A609" s="496"/>
      <c r="B609" s="497"/>
      <c r="C609" s="497"/>
      <c r="D609" s="497"/>
      <c r="E609" s="497"/>
      <c r="F609" s="497"/>
      <c r="G609" s="497"/>
      <c r="H609" s="497"/>
      <c r="I609" s="497"/>
      <c r="J609" s="497"/>
      <c r="K609" s="498"/>
      <c r="L609" s="125"/>
      <c r="N609" s="497"/>
      <c r="O609" s="497"/>
      <c r="P609" s="497"/>
      <c r="Q609" s="497"/>
      <c r="R609" s="497"/>
      <c r="S609" s="497"/>
      <c r="T609" s="497"/>
      <c r="U609" s="497"/>
      <c r="V609" s="497"/>
      <c r="W609" s="497"/>
      <c r="Y609" s="126"/>
      <c r="Z609" s="125"/>
      <c r="AB609" s="497"/>
      <c r="AC609" s="497"/>
      <c r="AD609" s="497"/>
      <c r="AE609" s="497"/>
      <c r="AF609" s="497"/>
      <c r="AG609" s="497"/>
      <c r="AH609" s="497"/>
      <c r="AI609" s="497"/>
      <c r="AJ609" s="497"/>
      <c r="AK609" s="497"/>
      <c r="AM609" s="120"/>
    </row>
    <row r="610" spans="1:39" ht="9.75" customHeight="1">
      <c r="A610" s="496"/>
      <c r="B610" s="497"/>
      <c r="C610" s="497"/>
      <c r="D610" s="497"/>
      <c r="E610" s="497"/>
      <c r="F610" s="497"/>
      <c r="G610" s="497"/>
      <c r="H610" s="497"/>
      <c r="I610" s="497"/>
      <c r="J610" s="497"/>
      <c r="K610" s="498"/>
      <c r="L610" s="125"/>
      <c r="N610" s="497"/>
      <c r="O610" s="497"/>
      <c r="P610" s="497"/>
      <c r="Q610" s="497"/>
      <c r="R610" s="497"/>
      <c r="S610" s="497"/>
      <c r="T610" s="497"/>
      <c r="U610" s="497"/>
      <c r="V610" s="497"/>
      <c r="W610" s="497"/>
      <c r="Y610" s="126"/>
      <c r="Z610" s="125"/>
      <c r="AB610" s="497"/>
      <c r="AC610" s="497"/>
      <c r="AD610" s="497"/>
      <c r="AE610" s="497"/>
      <c r="AF610" s="497"/>
      <c r="AG610" s="497"/>
      <c r="AH610" s="497"/>
      <c r="AI610" s="497"/>
      <c r="AJ610" s="497"/>
      <c r="AK610" s="497"/>
      <c r="AM610" s="120"/>
    </row>
    <row r="611" spans="1:39" ht="9.75" customHeight="1">
      <c r="A611" s="496"/>
      <c r="B611" s="497"/>
      <c r="C611" s="497"/>
      <c r="D611" s="497"/>
      <c r="E611" s="497"/>
      <c r="F611" s="497"/>
      <c r="G611" s="497"/>
      <c r="H611" s="497"/>
      <c r="I611" s="497"/>
      <c r="J611" s="497"/>
      <c r="K611" s="498"/>
      <c r="L611" s="125"/>
      <c r="N611" s="497"/>
      <c r="O611" s="497"/>
      <c r="P611" s="497"/>
      <c r="Q611" s="497"/>
      <c r="R611" s="497"/>
      <c r="S611" s="497"/>
      <c r="T611" s="497"/>
      <c r="U611" s="497"/>
      <c r="V611" s="497"/>
      <c r="W611" s="497"/>
      <c r="Y611" s="126"/>
      <c r="Z611" s="125"/>
      <c r="AB611" s="497"/>
      <c r="AC611" s="497"/>
      <c r="AD611" s="497"/>
      <c r="AE611" s="497"/>
      <c r="AF611" s="497"/>
      <c r="AG611" s="497"/>
      <c r="AH611" s="497"/>
      <c r="AI611" s="497"/>
      <c r="AJ611" s="497"/>
      <c r="AK611" s="497"/>
      <c r="AM611" s="120"/>
    </row>
    <row r="612" spans="1:39" ht="9.75" customHeight="1">
      <c r="A612" s="496"/>
      <c r="B612" s="497"/>
      <c r="C612" s="497"/>
      <c r="D612" s="497"/>
      <c r="E612" s="497"/>
      <c r="F612" s="497"/>
      <c r="G612" s="497"/>
      <c r="H612" s="497"/>
      <c r="I612" s="497"/>
      <c r="J612" s="497"/>
      <c r="K612" s="498"/>
      <c r="L612" s="125"/>
      <c r="N612" s="497"/>
      <c r="O612" s="497"/>
      <c r="P612" s="497"/>
      <c r="Q612" s="497"/>
      <c r="R612" s="497"/>
      <c r="S612" s="497"/>
      <c r="T612" s="497"/>
      <c r="U612" s="497"/>
      <c r="V612" s="497"/>
      <c r="W612" s="497"/>
      <c r="Y612" s="126"/>
      <c r="Z612" s="125"/>
      <c r="AB612" s="497"/>
      <c r="AC612" s="497"/>
      <c r="AD612" s="497"/>
      <c r="AE612" s="497"/>
      <c r="AF612" s="497"/>
      <c r="AG612" s="497"/>
      <c r="AH612" s="497"/>
      <c r="AI612" s="497"/>
      <c r="AJ612" s="497"/>
      <c r="AK612" s="497"/>
      <c r="AM612" s="120"/>
    </row>
    <row r="613" spans="1:39" ht="9.75" customHeight="1">
      <c r="A613" s="496"/>
      <c r="B613" s="497"/>
      <c r="C613" s="497"/>
      <c r="D613" s="497"/>
      <c r="E613" s="497"/>
      <c r="F613" s="497"/>
      <c r="G613" s="497"/>
      <c r="H613" s="497"/>
      <c r="I613" s="497"/>
      <c r="J613" s="497"/>
      <c r="K613" s="498"/>
      <c r="L613" s="125"/>
      <c r="N613" s="497"/>
      <c r="O613" s="497"/>
      <c r="P613" s="497"/>
      <c r="Q613" s="497"/>
      <c r="R613" s="497"/>
      <c r="S613" s="497"/>
      <c r="T613" s="497"/>
      <c r="U613" s="497"/>
      <c r="V613" s="497"/>
      <c r="W613" s="497"/>
      <c r="Y613" s="126"/>
      <c r="Z613" s="125"/>
      <c r="AB613" s="497"/>
      <c r="AC613" s="497"/>
      <c r="AD613" s="497"/>
      <c r="AE613" s="497"/>
      <c r="AF613" s="497"/>
      <c r="AG613" s="497"/>
      <c r="AH613" s="497"/>
      <c r="AI613" s="497"/>
      <c r="AJ613" s="497"/>
      <c r="AK613" s="497"/>
      <c r="AM613" s="120"/>
    </row>
    <row r="614" spans="1:39" ht="9.75" customHeight="1">
      <c r="A614" s="496"/>
      <c r="B614" s="497"/>
      <c r="C614" s="497"/>
      <c r="D614" s="497"/>
      <c r="E614" s="497"/>
      <c r="F614" s="497"/>
      <c r="G614" s="497"/>
      <c r="H614" s="497"/>
      <c r="I614" s="497"/>
      <c r="J614" s="497"/>
      <c r="K614" s="498"/>
      <c r="L614" s="125"/>
      <c r="N614" s="497"/>
      <c r="O614" s="497"/>
      <c r="P614" s="497"/>
      <c r="Q614" s="497"/>
      <c r="R614" s="497"/>
      <c r="S614" s="497"/>
      <c r="T614" s="497"/>
      <c r="U614" s="497"/>
      <c r="V614" s="497"/>
      <c r="W614" s="497"/>
      <c r="Y614" s="126"/>
      <c r="Z614" s="125"/>
      <c r="AB614" s="497"/>
      <c r="AC614" s="497"/>
      <c r="AD614" s="497"/>
      <c r="AE614" s="497"/>
      <c r="AF614" s="497"/>
      <c r="AG614" s="497"/>
      <c r="AH614" s="497"/>
      <c r="AI614" s="497"/>
      <c r="AJ614" s="497"/>
      <c r="AK614" s="497"/>
      <c r="AM614" s="120"/>
    </row>
    <row r="615" spans="1:39" ht="9.75" customHeight="1">
      <c r="A615" s="496"/>
      <c r="B615" s="497"/>
      <c r="C615" s="497"/>
      <c r="D615" s="497"/>
      <c r="E615" s="497"/>
      <c r="F615" s="497"/>
      <c r="G615" s="497"/>
      <c r="H615" s="497"/>
      <c r="I615" s="497"/>
      <c r="J615" s="497"/>
      <c r="K615" s="498"/>
      <c r="L615" s="125"/>
      <c r="N615" s="497"/>
      <c r="O615" s="497"/>
      <c r="P615" s="497"/>
      <c r="Q615" s="497"/>
      <c r="R615" s="497"/>
      <c r="S615" s="497"/>
      <c r="T615" s="497"/>
      <c r="U615" s="497"/>
      <c r="V615" s="497"/>
      <c r="W615" s="497"/>
      <c r="Y615" s="126"/>
      <c r="Z615" s="125"/>
      <c r="AB615" s="497"/>
      <c r="AC615" s="497"/>
      <c r="AD615" s="497"/>
      <c r="AE615" s="497"/>
      <c r="AF615" s="497"/>
      <c r="AG615" s="497"/>
      <c r="AH615" s="497"/>
      <c r="AI615" s="497"/>
      <c r="AJ615" s="497"/>
      <c r="AK615" s="497"/>
      <c r="AM615" s="120"/>
    </row>
    <row r="616" spans="1:39" ht="9.75" customHeight="1">
      <c r="A616" s="496"/>
      <c r="B616" s="497"/>
      <c r="C616" s="497"/>
      <c r="D616" s="497"/>
      <c r="E616" s="497"/>
      <c r="F616" s="497"/>
      <c r="G616" s="497"/>
      <c r="H616" s="497"/>
      <c r="I616" s="497"/>
      <c r="J616" s="497"/>
      <c r="K616" s="498"/>
      <c r="L616" s="125"/>
      <c r="N616" s="497"/>
      <c r="O616" s="497"/>
      <c r="P616" s="497"/>
      <c r="Q616" s="497"/>
      <c r="R616" s="497"/>
      <c r="S616" s="497"/>
      <c r="T616" s="497"/>
      <c r="U616" s="497"/>
      <c r="V616" s="497"/>
      <c r="W616" s="497"/>
      <c r="Y616" s="126"/>
      <c r="Z616" s="125"/>
      <c r="AB616" s="497"/>
      <c r="AC616" s="497"/>
      <c r="AD616" s="497"/>
      <c r="AE616" s="497"/>
      <c r="AF616" s="497"/>
      <c r="AG616" s="497"/>
      <c r="AH616" s="497"/>
      <c r="AI616" s="497"/>
      <c r="AJ616" s="497"/>
      <c r="AK616" s="497"/>
      <c r="AM616" s="120"/>
    </row>
    <row r="617" spans="1:39" s="9" customFormat="1" ht="9.75" customHeight="1" thickBot="1">
      <c r="A617" s="502"/>
      <c r="B617" s="503"/>
      <c r="C617" s="503"/>
      <c r="D617" s="503"/>
      <c r="E617" s="503"/>
      <c r="F617" s="503"/>
      <c r="G617" s="503"/>
      <c r="H617" s="503"/>
      <c r="I617" s="503"/>
      <c r="J617" s="503"/>
      <c r="K617" s="504"/>
      <c r="L617" s="127"/>
      <c r="M617" s="128"/>
      <c r="N617" s="128"/>
      <c r="O617" s="128"/>
      <c r="P617" s="128"/>
      <c r="Q617" s="128"/>
      <c r="R617" s="128"/>
      <c r="S617" s="128"/>
      <c r="T617" s="128"/>
      <c r="U617" s="128"/>
      <c r="V617" s="128"/>
      <c r="W617" s="128"/>
      <c r="X617" s="128"/>
      <c r="Y617" s="129"/>
      <c r="Z617" s="127"/>
      <c r="AA617" s="128"/>
      <c r="AB617" s="128"/>
      <c r="AC617" s="128"/>
      <c r="AD617" s="128"/>
      <c r="AE617" s="128"/>
      <c r="AF617" s="128"/>
      <c r="AG617" s="128"/>
      <c r="AH617" s="128"/>
      <c r="AI617" s="128"/>
      <c r="AJ617" s="128"/>
      <c r="AK617" s="128"/>
      <c r="AL617" s="128"/>
      <c r="AM617" s="130"/>
    </row>
    <row r="618" spans="1:39" ht="19.5" thickBot="1">
      <c r="A618" s="131" t="s">
        <v>76</v>
      </c>
      <c r="B618" s="132"/>
      <c r="C618" s="132"/>
      <c r="D618" s="133"/>
      <c r="E618" s="489"/>
      <c r="F618" s="490"/>
      <c r="G618" s="490"/>
      <c r="H618" s="490"/>
      <c r="I618" s="490"/>
      <c r="J618" s="490"/>
      <c r="K618" s="490"/>
      <c r="L618" s="490"/>
      <c r="M618" s="490"/>
      <c r="N618" s="490"/>
      <c r="O618" s="490"/>
      <c r="P618" s="490"/>
      <c r="Q618" s="490"/>
      <c r="R618" s="490"/>
      <c r="S618" s="490"/>
      <c r="T618" s="490"/>
      <c r="U618" s="490"/>
      <c r="V618" s="490"/>
      <c r="W618" s="490"/>
      <c r="X618" s="490"/>
      <c r="Y618" s="490"/>
      <c r="Z618" s="490"/>
      <c r="AA618" s="490"/>
      <c r="AB618" s="490"/>
      <c r="AC618" s="490"/>
      <c r="AD618" s="490"/>
      <c r="AE618" s="490"/>
      <c r="AF618" s="490"/>
      <c r="AG618" s="490"/>
      <c r="AH618" s="490"/>
      <c r="AI618" s="490"/>
      <c r="AJ618" s="490"/>
      <c r="AK618" s="490"/>
      <c r="AL618" s="490"/>
      <c r="AM618" s="491"/>
    </row>
    <row r="619" spans="1:39" ht="18.75" customHeight="1">
      <c r="A619" s="492" t="s">
        <v>77</v>
      </c>
      <c r="B619" s="492"/>
      <c r="C619" s="492"/>
      <c r="D619" s="492"/>
      <c r="E619" s="492"/>
      <c r="F619" s="492"/>
      <c r="G619" s="492"/>
      <c r="H619" s="492"/>
      <c r="I619" s="492"/>
      <c r="J619" s="492"/>
      <c r="K619" s="492"/>
      <c r="L619" s="492"/>
      <c r="M619" s="492"/>
      <c r="N619" s="492"/>
      <c r="O619" s="492"/>
      <c r="P619" s="492"/>
      <c r="Q619" s="492"/>
      <c r="R619" s="492"/>
      <c r="S619" s="492"/>
      <c r="T619" s="492"/>
      <c r="U619" s="492"/>
      <c r="V619" s="492"/>
      <c r="W619" s="492"/>
      <c r="X619" s="492"/>
      <c r="Y619" s="492"/>
      <c r="Z619" s="492"/>
      <c r="AA619" s="492"/>
      <c r="AB619" s="492"/>
      <c r="AC619" s="492"/>
      <c r="AD619" s="492"/>
      <c r="AE619" s="492"/>
      <c r="AF619" s="492"/>
      <c r="AG619" s="492"/>
      <c r="AH619" s="492"/>
      <c r="AI619" s="492"/>
      <c r="AJ619" s="492"/>
      <c r="AK619" s="492"/>
      <c r="AL619" s="492"/>
    </row>
    <row r="621" spans="1:39" ht="28.5" customHeight="1">
      <c r="A621" s="595" t="s">
        <v>50</v>
      </c>
      <c r="B621" s="595"/>
      <c r="C621" s="595"/>
      <c r="D621" s="595"/>
      <c r="E621" s="595"/>
      <c r="F621" s="595"/>
      <c r="G621" s="595"/>
      <c r="H621" s="595"/>
      <c r="I621" s="595"/>
      <c r="J621" s="595"/>
      <c r="K621" s="595"/>
      <c r="L621" s="595"/>
      <c r="M621" s="595"/>
      <c r="N621" s="595"/>
      <c r="O621" s="595"/>
      <c r="P621" s="595"/>
      <c r="Q621" s="595"/>
      <c r="R621" s="595"/>
      <c r="S621" s="595"/>
      <c r="T621" s="595"/>
      <c r="U621" s="595"/>
      <c r="V621" s="595"/>
      <c r="W621" s="595"/>
      <c r="X621" s="595"/>
      <c r="Y621" s="595"/>
      <c r="Z621" s="595"/>
      <c r="AA621" s="595"/>
      <c r="AB621" s="595"/>
      <c r="AC621" s="595"/>
      <c r="AD621" s="595"/>
      <c r="AE621" s="595"/>
      <c r="AF621" s="595"/>
      <c r="AG621" s="595"/>
      <c r="AH621" s="595"/>
      <c r="AI621" s="595"/>
      <c r="AJ621" s="595"/>
      <c r="AK621" s="595"/>
      <c r="AL621" s="595"/>
      <c r="AM621" s="595"/>
    </row>
    <row r="622" spans="1:39" ht="14.25" customHeight="1">
      <c r="AG622" s="1" t="s">
        <v>51</v>
      </c>
      <c r="AH622" s="103"/>
      <c r="AI622" s="103" t="str">
        <f>AI346</f>
        <v>A10001-A1</v>
      </c>
      <c r="AJ622" s="103"/>
      <c r="AK622" s="103"/>
    </row>
    <row r="623" spans="1:39" s="9" customForma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D623" s="1"/>
      <c r="AF623" s="1" t="s">
        <v>52</v>
      </c>
      <c r="AG623" s="11"/>
      <c r="AH623" s="11"/>
      <c r="AI623" s="554">
        <f>AI347</f>
        <v>45765</v>
      </c>
      <c r="AJ623" s="554"/>
      <c r="AK623" s="554"/>
      <c r="AL623" s="554"/>
      <c r="AM623" s="554"/>
    </row>
    <row r="624" spans="1:39" s="9" customFormat="1" ht="19.5" thickBot="1">
      <c r="A624" s="555">
        <f>A555</f>
        <v>0</v>
      </c>
      <c r="B624" s="555"/>
      <c r="C624" s="555"/>
      <c r="D624" s="555"/>
      <c r="E624" s="555"/>
      <c r="F624" s="555"/>
      <c r="G624" s="555"/>
      <c r="H624" s="555"/>
      <c r="I624" s="555"/>
      <c r="J624" s="555"/>
      <c r="K624" s="555"/>
      <c r="L624" s="27" t="s">
        <v>395</v>
      </c>
      <c r="M624" s="27"/>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spans="1:63" s="9" customFormat="1" ht="18.75" customHeight="1">
      <c r="A625" s="1"/>
      <c r="B625" s="1"/>
      <c r="C625" s="1"/>
      <c r="D625" s="1"/>
      <c r="E625" s="1"/>
      <c r="F625" s="1"/>
      <c r="G625" s="1"/>
      <c r="H625" s="1"/>
      <c r="I625" s="1"/>
      <c r="J625" s="1"/>
      <c r="K625" s="1"/>
      <c r="L625" s="1"/>
      <c r="M625" s="1"/>
      <c r="N625" s="1"/>
      <c r="O625" s="1"/>
      <c r="P625" s="1"/>
      <c r="Q625" s="1"/>
      <c r="R625" s="1"/>
      <c r="S625" s="1"/>
      <c r="T625" s="1"/>
      <c r="U625" s="1"/>
      <c r="V625" s="1" t="s">
        <v>279</v>
      </c>
      <c r="Z625" s="1"/>
      <c r="AA625" s="1"/>
      <c r="AB625" s="1"/>
      <c r="AC625" s="1"/>
      <c r="AD625" s="1"/>
      <c r="AE625" s="1"/>
      <c r="AF625" s="1"/>
      <c r="AG625" s="1"/>
      <c r="AH625" s="1"/>
      <c r="AI625" s="1"/>
      <c r="AJ625" s="1"/>
      <c r="AK625" s="1"/>
      <c r="AL625" s="10"/>
      <c r="AR625" s="1"/>
      <c r="AS625" s="1"/>
      <c r="AT625" s="1"/>
      <c r="AU625" s="1"/>
      <c r="AV625" s="1"/>
      <c r="AW625" s="1"/>
      <c r="AX625" s="1"/>
      <c r="AY625" s="1"/>
      <c r="AZ625" s="1"/>
      <c r="BA625" s="1"/>
      <c r="BB625" s="1"/>
      <c r="BC625" s="1"/>
      <c r="BD625" s="1"/>
      <c r="BE625" s="1"/>
      <c r="BF625" s="1"/>
      <c r="BG625" s="1"/>
      <c r="BH625" s="1"/>
      <c r="BI625" s="1"/>
      <c r="BJ625" s="1"/>
      <c r="BK625" s="1"/>
    </row>
    <row r="626" spans="1:63" ht="15" customHeight="1">
      <c r="A626" s="1" t="s">
        <v>206</v>
      </c>
      <c r="G626" s="563">
        <f>G557</f>
        <v>45765</v>
      </c>
      <c r="H626" s="563"/>
      <c r="I626" s="563"/>
      <c r="J626" s="563"/>
      <c r="K626" s="563"/>
      <c r="L626" s="563"/>
      <c r="M626" s="563"/>
      <c r="N626" s="28"/>
      <c r="V626" s="1" t="s">
        <v>280</v>
      </c>
      <c r="AL626" s="10"/>
    </row>
    <row r="627" spans="1:63" ht="15" customHeight="1">
      <c r="A627" s="1" t="s">
        <v>53</v>
      </c>
      <c r="G627" s="137" t="str">
        <f>G558</f>
        <v>2025年5月1日～2025年5月1日</v>
      </c>
      <c r="H627" s="137"/>
      <c r="I627" s="137"/>
      <c r="J627" s="137"/>
      <c r="K627" s="137"/>
      <c r="L627" s="137"/>
      <c r="N627" s="114"/>
      <c r="O627" s="114"/>
      <c r="P627" s="114"/>
      <c r="Q627" s="114"/>
      <c r="R627" s="114"/>
      <c r="S627" s="114"/>
      <c r="T627" s="114"/>
      <c r="U627" s="114"/>
      <c r="V627" s="1" t="s">
        <v>281</v>
      </c>
      <c r="AL627" s="10"/>
    </row>
    <row r="628" spans="1:63" s="9" customFormat="1" ht="15" customHeight="1">
      <c r="A628" s="1" t="s">
        <v>54</v>
      </c>
      <c r="B628" s="1"/>
      <c r="C628" s="1"/>
      <c r="D628" s="1"/>
      <c r="E628" s="1"/>
      <c r="F628" s="1"/>
      <c r="G628" s="1" t="str">
        <f>G559</f>
        <v>持ち込み</v>
      </c>
      <c r="H628" s="1"/>
      <c r="I628" s="1"/>
      <c r="J628" s="1"/>
      <c r="K628" s="1"/>
      <c r="L628" s="1"/>
      <c r="M628" s="1"/>
      <c r="N628" s="1"/>
      <c r="O628" s="1"/>
      <c r="P628" s="1"/>
      <c r="Q628" s="1"/>
      <c r="R628" s="1"/>
      <c r="S628" s="1"/>
      <c r="T628" s="1"/>
      <c r="U628" s="1"/>
      <c r="V628" s="1" t="s">
        <v>396</v>
      </c>
      <c r="Y628" s="1"/>
      <c r="Z628" s="1"/>
      <c r="AA628" s="1"/>
      <c r="AB628" s="1"/>
      <c r="AC628" s="1"/>
      <c r="AD628" s="1"/>
      <c r="AE628" s="1"/>
      <c r="AF628" s="1"/>
      <c r="AG628" s="1"/>
      <c r="AH628" s="1"/>
      <c r="AI628" s="1"/>
      <c r="AJ628" s="1"/>
      <c r="AK628" s="1"/>
      <c r="AL628" s="10"/>
      <c r="AR628" s="1"/>
      <c r="AS628" s="1"/>
      <c r="AT628" s="1"/>
      <c r="AU628" s="1"/>
      <c r="AV628" s="1"/>
      <c r="AW628" s="1"/>
      <c r="AX628" s="1"/>
      <c r="AY628" s="1"/>
      <c r="AZ628" s="1"/>
      <c r="BA628" s="1"/>
      <c r="BB628" s="1"/>
      <c r="BC628" s="1"/>
      <c r="BD628" s="1"/>
      <c r="BE628" s="1"/>
      <c r="BF628" s="1"/>
      <c r="BG628" s="1"/>
      <c r="BH628" s="1"/>
      <c r="BI628" s="1"/>
      <c r="BJ628" s="1"/>
      <c r="BK628" s="1"/>
    </row>
    <row r="629" spans="1:63" ht="15" customHeight="1">
      <c r="A629" s="1" t="s">
        <v>55</v>
      </c>
      <c r="G629" s="481">
        <f>G491</f>
        <v>0</v>
      </c>
      <c r="H629" s="481"/>
      <c r="I629" s="481"/>
      <c r="J629" s="481"/>
      <c r="K629" s="481"/>
      <c r="L629" s="481"/>
      <c r="M629" s="481"/>
      <c r="V629" s="1" t="s">
        <v>56</v>
      </c>
      <c r="AA629" s="173" t="s">
        <v>282</v>
      </c>
      <c r="AB629" s="100"/>
      <c r="AC629" s="100"/>
      <c r="AD629" s="100"/>
      <c r="AE629" s="100"/>
      <c r="AF629" s="100"/>
      <c r="AG629" s="100"/>
      <c r="AH629" s="100"/>
      <c r="AI629" s="100"/>
      <c r="AJ629" s="100"/>
      <c r="AK629" s="100"/>
      <c r="AL629" s="101"/>
      <c r="AM629" s="100"/>
      <c r="AN629" s="100"/>
    </row>
    <row r="630" spans="1:63" ht="15" customHeight="1">
      <c r="A630" s="481" t="s">
        <v>287</v>
      </c>
      <c r="B630" s="481"/>
      <c r="C630" s="481"/>
      <c r="D630" s="481"/>
      <c r="E630" s="481"/>
      <c r="F630" s="481"/>
      <c r="G630" s="564">
        <f>G561</f>
        <v>0</v>
      </c>
      <c r="H630" s="565"/>
      <c r="I630" s="565"/>
      <c r="J630" s="565"/>
      <c r="K630" s="565"/>
      <c r="L630" s="565"/>
      <c r="M630" s="565"/>
      <c r="N630" s="565"/>
      <c r="O630" s="565"/>
      <c r="P630" s="565"/>
      <c r="Q630" s="565"/>
      <c r="R630" s="134"/>
      <c r="V630" s="1" t="s">
        <v>57</v>
      </c>
      <c r="AA630" s="1" t="s">
        <v>397</v>
      </c>
      <c r="AB630" s="29"/>
      <c r="AL630" s="10"/>
    </row>
    <row r="631" spans="1:63" s="9" customFormat="1" ht="15" customHeight="1">
      <c r="A631" s="1"/>
      <c r="B631" s="1"/>
      <c r="C631" s="1"/>
      <c r="D631" s="1"/>
      <c r="E631" s="1"/>
      <c r="F631" s="1"/>
      <c r="G631" s="565"/>
      <c r="H631" s="565"/>
      <c r="I631" s="565"/>
      <c r="J631" s="565"/>
      <c r="K631" s="565"/>
      <c r="L631" s="565"/>
      <c r="M631" s="565"/>
      <c r="N631" s="565"/>
      <c r="O631" s="565"/>
      <c r="P631" s="565"/>
      <c r="Q631" s="565"/>
      <c r="R631" s="134"/>
      <c r="S631" s="1"/>
      <c r="T631" s="1"/>
      <c r="U631" s="1"/>
      <c r="V631" s="10"/>
      <c r="W631" s="1"/>
      <c r="X631" s="1"/>
      <c r="Y631" s="1"/>
      <c r="Z631" s="1"/>
      <c r="AA631" s="1"/>
      <c r="AB631" s="1"/>
      <c r="AC631" s="1"/>
      <c r="AD631" s="1"/>
      <c r="AE631" s="1"/>
      <c r="AF631" s="1"/>
      <c r="AG631" s="1"/>
      <c r="AH631" s="1"/>
      <c r="AI631" s="1"/>
      <c r="AJ631" s="1"/>
      <c r="AK631" s="1"/>
      <c r="AL631" s="10"/>
      <c r="AR631" s="1"/>
      <c r="AS631" s="1"/>
      <c r="AT631" s="1"/>
      <c r="AU631" s="1"/>
      <c r="AV631" s="1"/>
      <c r="AW631" s="1"/>
      <c r="AX631" s="1"/>
      <c r="AY631" s="1"/>
      <c r="AZ631" s="1"/>
      <c r="BA631" s="1"/>
      <c r="BB631" s="1"/>
      <c r="BC631" s="1"/>
      <c r="BD631" s="1"/>
      <c r="BE631" s="1"/>
      <c r="BF631" s="1"/>
      <c r="BG631" s="1"/>
      <c r="BH631" s="1"/>
      <c r="BI631" s="1"/>
      <c r="BJ631" s="1"/>
      <c r="BK631" s="1"/>
    </row>
    <row r="632" spans="1:63" s="9" customFormat="1" ht="12" customHeight="1">
      <c r="A632" s="1"/>
      <c r="B632" s="1"/>
      <c r="C632" s="1"/>
      <c r="D632" s="1"/>
      <c r="E632" s="1"/>
      <c r="F632" s="1"/>
      <c r="G632" s="1"/>
      <c r="H632" s="1"/>
      <c r="I632" s="1"/>
      <c r="J632" s="1"/>
      <c r="K632" s="1"/>
      <c r="L632" s="1"/>
      <c r="M632" s="1"/>
      <c r="N632" s="1"/>
      <c r="O632" s="1"/>
      <c r="P632" s="1"/>
      <c r="Q632" s="1"/>
      <c r="R632" s="1"/>
      <c r="S632" s="1"/>
      <c r="T632" s="1"/>
      <c r="U632" s="1"/>
      <c r="V632" s="10"/>
      <c r="W632" s="1"/>
      <c r="X632" s="1"/>
      <c r="Y632" s="1"/>
      <c r="Z632" s="1"/>
      <c r="AA632" s="1"/>
      <c r="AB632" s="1"/>
      <c r="AC632" s="1"/>
      <c r="AD632" s="1"/>
      <c r="AE632" s="1"/>
      <c r="AF632" s="1"/>
      <c r="AG632" s="1"/>
      <c r="AH632" s="1"/>
      <c r="AI632" s="1"/>
      <c r="AJ632" s="1"/>
      <c r="AK632" s="1"/>
      <c r="AL632" s="10"/>
      <c r="AR632" s="1"/>
      <c r="AS632" s="1"/>
      <c r="AT632" s="1"/>
      <c r="AU632" s="1"/>
      <c r="AV632" s="1"/>
      <c r="AW632" s="1"/>
      <c r="AX632" s="1"/>
      <c r="AY632" s="1"/>
      <c r="AZ632" s="1"/>
      <c r="BA632" s="1"/>
      <c r="BB632" s="1"/>
      <c r="BC632" s="1"/>
      <c r="BD632" s="1"/>
      <c r="BE632" s="1"/>
      <c r="BF632" s="1"/>
      <c r="BG632" s="1"/>
      <c r="BH632" s="1"/>
      <c r="BI632" s="1"/>
      <c r="BJ632" s="1"/>
      <c r="BK632" s="1"/>
    </row>
    <row r="633" spans="1:63">
      <c r="A633" s="1" t="s">
        <v>58</v>
      </c>
      <c r="G633" s="556">
        <f>G564</f>
        <v>0</v>
      </c>
      <c r="H633" s="556"/>
      <c r="I633" s="556"/>
      <c r="J633" s="556"/>
      <c r="K633" s="556"/>
      <c r="L633" s="556"/>
      <c r="M633" s="556"/>
      <c r="N633" s="556"/>
      <c r="O633" s="556"/>
      <c r="P633" s="556"/>
      <c r="Q633" s="556"/>
      <c r="R633" s="556"/>
      <c r="S633" s="556"/>
      <c r="T633" s="556"/>
      <c r="U633" s="556"/>
      <c r="V633" s="556"/>
      <c r="W633" s="556"/>
      <c r="X633" s="556"/>
      <c r="Y633" s="556"/>
      <c r="Z633" s="556"/>
      <c r="AA633" s="556"/>
      <c r="AB633" s="556"/>
      <c r="AC633" s="556"/>
      <c r="AD633" s="556"/>
      <c r="AE633" s="556"/>
      <c r="AF633" s="556"/>
      <c r="AG633" s="556"/>
      <c r="AH633" s="556"/>
      <c r="AI633" s="556"/>
      <c r="AJ633" s="556"/>
      <c r="AK633" s="556"/>
      <c r="AL633" s="556"/>
    </row>
    <row r="634" spans="1:63" ht="10.5" customHeight="1">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row>
    <row r="635" spans="1:63" s="11" customFormat="1">
      <c r="A635" s="481" t="s">
        <v>374</v>
      </c>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81"/>
      <c r="AD635" s="481"/>
      <c r="AE635" s="481"/>
      <c r="AF635" s="481"/>
      <c r="AG635" s="481"/>
      <c r="AH635" s="481"/>
      <c r="AI635" s="481"/>
      <c r="AJ635" s="481"/>
      <c r="AK635" s="481"/>
      <c r="AL635" s="481"/>
    </row>
    <row r="636" spans="1:63" s="11" customFormat="1" ht="19.5" thickBot="1">
      <c r="A636" s="481" t="s">
        <v>312</v>
      </c>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81"/>
      <c r="AD636" s="481"/>
      <c r="AE636" s="481"/>
      <c r="AF636" s="481"/>
      <c r="AG636" s="481"/>
      <c r="AH636" s="481"/>
      <c r="AI636" s="481"/>
      <c r="AJ636" s="481"/>
      <c r="AK636" s="481"/>
      <c r="AL636" s="481"/>
      <c r="AM636" s="109"/>
    </row>
    <row r="637" spans="1:63" s="11" customFormat="1">
      <c r="A637" s="526" t="s">
        <v>59</v>
      </c>
      <c r="B637" s="527"/>
      <c r="C637" s="527"/>
      <c r="D637" s="527"/>
      <c r="E637" s="527"/>
      <c r="F637" s="527"/>
      <c r="G637" s="527"/>
      <c r="H637" s="527"/>
      <c r="I637" s="528"/>
      <c r="J637" s="557">
        <f>注文フォーム!D74</f>
        <v>0</v>
      </c>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9"/>
    </row>
    <row r="638" spans="1:63" s="11" customFormat="1">
      <c r="A638" s="514" t="s">
        <v>60</v>
      </c>
      <c r="B638" s="515"/>
      <c r="C638" s="515"/>
      <c r="D638" s="515"/>
      <c r="E638" s="515"/>
      <c r="F638" s="515"/>
      <c r="G638" s="515"/>
      <c r="H638" s="515"/>
      <c r="I638" s="516"/>
      <c r="J638" s="560">
        <f>注文フォーム!Z74</f>
        <v>0</v>
      </c>
      <c r="K638" s="561"/>
      <c r="L638" s="561"/>
      <c r="M638" s="561"/>
      <c r="N638" s="561"/>
      <c r="O638" s="561"/>
      <c r="P638" s="561"/>
      <c r="Q638" s="561"/>
      <c r="R638" s="561"/>
      <c r="S638" s="561"/>
      <c r="T638" s="561"/>
      <c r="U638" s="561"/>
      <c r="V638" s="561"/>
      <c r="W638" s="561"/>
      <c r="X638" s="561"/>
      <c r="Y638" s="561"/>
      <c r="Z638" s="561"/>
      <c r="AA638" s="561"/>
      <c r="AB638" s="561"/>
      <c r="AC638" s="561"/>
      <c r="AD638" s="561"/>
      <c r="AE638" s="561"/>
      <c r="AF638" s="561"/>
      <c r="AG638" s="561"/>
      <c r="AH638" s="561"/>
      <c r="AI638" s="561"/>
      <c r="AJ638" s="561"/>
      <c r="AK638" s="561"/>
      <c r="AL638" s="561"/>
      <c r="AM638" s="562"/>
    </row>
    <row r="639" spans="1:63" s="11" customFormat="1">
      <c r="A639" s="514" t="s">
        <v>61</v>
      </c>
      <c r="B639" s="515"/>
      <c r="C639" s="515"/>
      <c r="D639" s="515"/>
      <c r="E639" s="515"/>
      <c r="F639" s="515"/>
      <c r="G639" s="515"/>
      <c r="H639" s="515"/>
      <c r="I639" s="516"/>
      <c r="J639" s="517">
        <f>注文フォーム!R74</f>
        <v>0</v>
      </c>
      <c r="K639" s="518"/>
      <c r="L639" s="518"/>
      <c r="M639" s="518"/>
      <c r="N639" s="518"/>
      <c r="O639" s="518"/>
      <c r="P639" s="518"/>
      <c r="Q639" s="518"/>
      <c r="R639" s="518"/>
      <c r="S639" s="518"/>
      <c r="T639" s="518"/>
      <c r="U639" s="518"/>
      <c r="V639" s="518"/>
      <c r="W639" s="518"/>
      <c r="X639" s="518"/>
      <c r="Y639" s="518"/>
      <c r="Z639" s="518"/>
      <c r="AA639" s="518"/>
      <c r="AB639" s="518"/>
      <c r="AC639" s="518"/>
      <c r="AD639" s="518"/>
      <c r="AE639" s="518"/>
      <c r="AF639" s="518"/>
      <c r="AG639" s="518"/>
      <c r="AH639" s="518"/>
      <c r="AI639" s="518"/>
      <c r="AJ639" s="518"/>
      <c r="AK639" s="518"/>
      <c r="AL639" s="518"/>
      <c r="AM639" s="519"/>
    </row>
    <row r="640" spans="1:63" s="11" customFormat="1" ht="19.5" thickBot="1">
      <c r="A640" s="520" t="s">
        <v>62</v>
      </c>
      <c r="B640" s="521"/>
      <c r="C640" s="521"/>
      <c r="D640" s="521"/>
      <c r="E640" s="521"/>
      <c r="F640" s="521"/>
      <c r="G640" s="521"/>
      <c r="H640" s="521"/>
      <c r="I640" s="522"/>
      <c r="J640" s="523" t="s">
        <v>63</v>
      </c>
      <c r="K640" s="524"/>
      <c r="L640" s="524"/>
      <c r="M640" s="524"/>
      <c r="N640" s="524"/>
      <c r="O640" s="524"/>
      <c r="P640" s="524"/>
      <c r="Q640" s="524"/>
      <c r="R640" s="524"/>
      <c r="S640" s="524"/>
      <c r="T640" s="524"/>
      <c r="U640" s="524"/>
      <c r="V640" s="524"/>
      <c r="W640" s="524"/>
      <c r="X640" s="524"/>
      <c r="Y640" s="524"/>
      <c r="Z640" s="524"/>
      <c r="AA640" s="524"/>
      <c r="AB640" s="524"/>
      <c r="AC640" s="524"/>
      <c r="AD640" s="524"/>
      <c r="AE640" s="524"/>
      <c r="AF640" s="524"/>
      <c r="AG640" s="524"/>
      <c r="AH640" s="524"/>
      <c r="AI640" s="524"/>
      <c r="AJ640" s="524"/>
      <c r="AK640" s="524"/>
      <c r="AL640" s="524"/>
      <c r="AM640" s="525"/>
    </row>
    <row r="641" spans="1:46" s="11" customFormat="1" ht="19.5" thickBot="1">
      <c r="A641" s="12"/>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4"/>
    </row>
    <row r="642" spans="1:46">
      <c r="A642" s="526" t="s">
        <v>64</v>
      </c>
      <c r="B642" s="527"/>
      <c r="C642" s="527"/>
      <c r="D642" s="527"/>
      <c r="E642" s="527"/>
      <c r="F642" s="527"/>
      <c r="G642" s="527"/>
      <c r="H642" s="527"/>
      <c r="I642" s="527"/>
      <c r="J642" s="527"/>
      <c r="K642" s="527"/>
      <c r="L642" s="527"/>
      <c r="M642" s="527"/>
      <c r="N642" s="527"/>
      <c r="O642" s="527"/>
      <c r="P642" s="527"/>
      <c r="Q642" s="527"/>
      <c r="R642" s="527"/>
      <c r="S642" s="527"/>
      <c r="T642" s="527"/>
      <c r="U642" s="527"/>
      <c r="V642" s="527"/>
      <c r="W642" s="527"/>
      <c r="X642" s="527"/>
      <c r="Y642" s="527"/>
      <c r="Z642" s="527"/>
      <c r="AA642" s="527"/>
      <c r="AB642" s="527"/>
      <c r="AC642" s="527"/>
      <c r="AD642" s="527"/>
      <c r="AE642" s="528"/>
      <c r="AF642" s="529" t="s">
        <v>65</v>
      </c>
      <c r="AG642" s="530"/>
      <c r="AH642" s="530"/>
      <c r="AI642" s="530"/>
      <c r="AJ642" s="530"/>
      <c r="AK642" s="530"/>
      <c r="AL642" s="530"/>
      <c r="AM642" s="531"/>
    </row>
    <row r="643" spans="1:46">
      <c r="A643" s="514" t="s">
        <v>66</v>
      </c>
      <c r="B643" s="535"/>
      <c r="C643" s="536" t="s">
        <v>67</v>
      </c>
      <c r="D643" s="515"/>
      <c r="E643" s="535"/>
      <c r="F643" s="536" t="s">
        <v>68</v>
      </c>
      <c r="G643" s="515"/>
      <c r="H643" s="515"/>
      <c r="I643" s="515"/>
      <c r="J643" s="515"/>
      <c r="K643" s="535"/>
      <c r="L643" s="536" t="s">
        <v>69</v>
      </c>
      <c r="M643" s="515"/>
      <c r="N643" s="515"/>
      <c r="O643" s="515"/>
      <c r="P643" s="515"/>
      <c r="Q643" s="535"/>
      <c r="R643" s="536" t="s">
        <v>70</v>
      </c>
      <c r="S643" s="515"/>
      <c r="T643" s="515"/>
      <c r="U643" s="515"/>
      <c r="V643" s="515"/>
      <c r="W643" s="515"/>
      <c r="X643" s="515"/>
      <c r="Y643" s="515"/>
      <c r="Z643" s="515"/>
      <c r="AA643" s="515"/>
      <c r="AB643" s="515"/>
      <c r="AC643" s="515"/>
      <c r="AD643" s="515"/>
      <c r="AE643" s="516"/>
      <c r="AF643" s="532"/>
      <c r="AG643" s="533"/>
      <c r="AH643" s="533"/>
      <c r="AI643" s="533"/>
      <c r="AJ643" s="533"/>
      <c r="AK643" s="533"/>
      <c r="AL643" s="533"/>
      <c r="AM643" s="534"/>
    </row>
    <row r="644" spans="1:46" ht="16.5" customHeight="1">
      <c r="A644" s="482">
        <v>1</v>
      </c>
      <c r="B644" s="483"/>
      <c r="C644" s="484" t="s">
        <v>254</v>
      </c>
      <c r="D644" s="485"/>
      <c r="E644" s="486"/>
      <c r="F644" s="487"/>
      <c r="G644" s="488"/>
      <c r="H644" s="488"/>
      <c r="I644" s="488"/>
      <c r="J644" s="488"/>
      <c r="K644" s="483"/>
      <c r="L644" s="487"/>
      <c r="M644" s="488"/>
      <c r="N644" s="488"/>
      <c r="O644" s="488"/>
      <c r="P644" s="488"/>
      <c r="Q644" s="483"/>
      <c r="R644" s="487" t="s">
        <v>71</v>
      </c>
      <c r="S644" s="488"/>
      <c r="T644" s="488"/>
      <c r="U644" s="488"/>
      <c r="V644" s="488"/>
      <c r="W644" s="488"/>
      <c r="X644" s="488"/>
      <c r="Y644" s="488"/>
      <c r="Z644" s="488"/>
      <c r="AA644" s="488"/>
      <c r="AB644" s="488"/>
      <c r="AC644" s="488"/>
      <c r="AD644" s="488"/>
      <c r="AE644" s="513"/>
      <c r="AF644" s="545"/>
      <c r="AG644" s="546"/>
      <c r="AH644" s="546"/>
      <c r="AI644" s="546"/>
      <c r="AJ644" s="546"/>
      <c r="AK644" s="546"/>
      <c r="AL644" s="546"/>
      <c r="AM644" s="547"/>
    </row>
    <row r="645" spans="1:46" ht="16.5" customHeight="1">
      <c r="A645" s="482">
        <v>2</v>
      </c>
      <c r="B645" s="483"/>
      <c r="C645" s="484" t="s">
        <v>254</v>
      </c>
      <c r="D645" s="485"/>
      <c r="E645" s="486"/>
      <c r="F645" s="487"/>
      <c r="G645" s="488"/>
      <c r="H645" s="488"/>
      <c r="I645" s="488"/>
      <c r="J645" s="488"/>
      <c r="K645" s="483"/>
      <c r="L645" s="487"/>
      <c r="M645" s="488"/>
      <c r="N645" s="488"/>
      <c r="O645" s="488"/>
      <c r="P645" s="488"/>
      <c r="Q645" s="483"/>
      <c r="R645" s="487" t="s">
        <v>71</v>
      </c>
      <c r="S645" s="488"/>
      <c r="T645" s="488"/>
      <c r="U645" s="488"/>
      <c r="V645" s="488"/>
      <c r="W645" s="488"/>
      <c r="X645" s="488"/>
      <c r="Y645" s="488"/>
      <c r="Z645" s="488"/>
      <c r="AA645" s="488"/>
      <c r="AB645" s="488"/>
      <c r="AC645" s="488"/>
      <c r="AD645" s="488"/>
      <c r="AE645" s="513"/>
      <c r="AF645" s="548"/>
      <c r="AG645" s="549"/>
      <c r="AH645" s="549"/>
      <c r="AI645" s="549"/>
      <c r="AJ645" s="549"/>
      <c r="AK645" s="549"/>
      <c r="AL645" s="549"/>
      <c r="AM645" s="550"/>
    </row>
    <row r="646" spans="1:46" ht="16.5" customHeight="1">
      <c r="A646" s="482">
        <v>3</v>
      </c>
      <c r="B646" s="483"/>
      <c r="C646" s="484" t="s">
        <v>71</v>
      </c>
      <c r="D646" s="485"/>
      <c r="E646" s="486"/>
      <c r="F646" s="487"/>
      <c r="G646" s="488"/>
      <c r="H646" s="488"/>
      <c r="I646" s="488"/>
      <c r="J646" s="488"/>
      <c r="K646" s="483"/>
      <c r="L646" s="487"/>
      <c r="M646" s="488"/>
      <c r="N646" s="488"/>
      <c r="O646" s="488"/>
      <c r="P646" s="488"/>
      <c r="Q646" s="483"/>
      <c r="R646" s="487" t="s">
        <v>71</v>
      </c>
      <c r="S646" s="488"/>
      <c r="T646" s="488"/>
      <c r="U646" s="488"/>
      <c r="V646" s="488"/>
      <c r="W646" s="488"/>
      <c r="X646" s="488"/>
      <c r="Y646" s="488"/>
      <c r="Z646" s="488"/>
      <c r="AA646" s="488"/>
      <c r="AB646" s="488"/>
      <c r="AC646" s="488"/>
      <c r="AD646" s="488"/>
      <c r="AE646" s="513"/>
      <c r="AF646" s="548"/>
      <c r="AG646" s="549"/>
      <c r="AH646" s="549"/>
      <c r="AI646" s="549"/>
      <c r="AJ646" s="549"/>
      <c r="AK646" s="549"/>
      <c r="AL646" s="549"/>
      <c r="AM646" s="550"/>
    </row>
    <row r="647" spans="1:46" ht="16.5" customHeight="1">
      <c r="A647" s="482">
        <v>4</v>
      </c>
      <c r="B647" s="483"/>
      <c r="C647" s="484" t="s">
        <v>71</v>
      </c>
      <c r="D647" s="485"/>
      <c r="E647" s="486"/>
      <c r="F647" s="487"/>
      <c r="G647" s="488"/>
      <c r="H647" s="488"/>
      <c r="I647" s="488"/>
      <c r="J647" s="488"/>
      <c r="K647" s="483"/>
      <c r="L647" s="487"/>
      <c r="M647" s="488"/>
      <c r="N647" s="488"/>
      <c r="O647" s="488"/>
      <c r="P647" s="488"/>
      <c r="Q647" s="483"/>
      <c r="R647" s="487" t="s">
        <v>71</v>
      </c>
      <c r="S647" s="488"/>
      <c r="T647" s="488"/>
      <c r="U647" s="488"/>
      <c r="V647" s="488"/>
      <c r="W647" s="488"/>
      <c r="X647" s="488"/>
      <c r="Y647" s="488"/>
      <c r="Z647" s="488"/>
      <c r="AA647" s="488"/>
      <c r="AB647" s="488"/>
      <c r="AC647" s="488"/>
      <c r="AD647" s="488"/>
      <c r="AE647" s="513"/>
      <c r="AF647" s="548"/>
      <c r="AG647" s="549"/>
      <c r="AH647" s="549"/>
      <c r="AI647" s="549"/>
      <c r="AJ647" s="549"/>
      <c r="AK647" s="549"/>
      <c r="AL647" s="549"/>
      <c r="AM647" s="550"/>
    </row>
    <row r="648" spans="1:46" ht="16.5" customHeight="1" thickBot="1">
      <c r="A648" s="537">
        <v>5</v>
      </c>
      <c r="B648" s="538"/>
      <c r="C648" s="539" t="s">
        <v>71</v>
      </c>
      <c r="D648" s="540"/>
      <c r="E648" s="541"/>
      <c r="F648" s="542"/>
      <c r="G648" s="543"/>
      <c r="H648" s="543"/>
      <c r="I648" s="543"/>
      <c r="J648" s="543"/>
      <c r="K648" s="538"/>
      <c r="L648" s="542"/>
      <c r="M648" s="543"/>
      <c r="N648" s="543"/>
      <c r="O648" s="543"/>
      <c r="P648" s="543"/>
      <c r="Q648" s="538"/>
      <c r="R648" s="542" t="s">
        <v>71</v>
      </c>
      <c r="S648" s="543"/>
      <c r="T648" s="543"/>
      <c r="U648" s="543"/>
      <c r="V648" s="543"/>
      <c r="W648" s="543"/>
      <c r="X648" s="543"/>
      <c r="Y648" s="543"/>
      <c r="Z648" s="543"/>
      <c r="AA648" s="543"/>
      <c r="AB648" s="543"/>
      <c r="AC648" s="543"/>
      <c r="AD648" s="543"/>
      <c r="AE648" s="544"/>
      <c r="AF648" s="551"/>
      <c r="AG648" s="552"/>
      <c r="AH648" s="552"/>
      <c r="AI648" s="552"/>
      <c r="AJ648" s="552"/>
      <c r="AK648" s="552"/>
      <c r="AL648" s="552"/>
      <c r="AM648" s="553"/>
      <c r="AT648" s="15"/>
    </row>
    <row r="649" spans="1:46" ht="19.5" thickBot="1">
      <c r="A649" s="505" t="s">
        <v>72</v>
      </c>
      <c r="B649" s="506"/>
      <c r="C649" s="506"/>
      <c r="D649" s="506"/>
      <c r="E649" s="506"/>
      <c r="F649" s="506"/>
      <c r="G649" s="506"/>
      <c r="H649" s="506"/>
      <c r="I649" s="506"/>
      <c r="J649" s="506"/>
      <c r="K649" s="506"/>
      <c r="L649" s="506"/>
      <c r="M649" s="506"/>
      <c r="N649" s="506"/>
      <c r="O649" s="506"/>
      <c r="P649" s="506"/>
      <c r="Q649" s="506"/>
      <c r="R649" s="506"/>
      <c r="S649" s="506"/>
      <c r="T649" s="506"/>
      <c r="U649" s="506"/>
      <c r="V649" s="506"/>
      <c r="W649" s="506"/>
      <c r="X649" s="506"/>
      <c r="Y649" s="506"/>
      <c r="Z649" s="506"/>
      <c r="AA649" s="506"/>
      <c r="AB649" s="506"/>
      <c r="AC649" s="506"/>
      <c r="AD649" s="506"/>
      <c r="AE649" s="506"/>
      <c r="AF649" s="506"/>
      <c r="AG649" s="506"/>
      <c r="AH649" s="506"/>
      <c r="AI649" s="506"/>
      <c r="AJ649" s="506"/>
      <c r="AK649" s="506"/>
      <c r="AL649" s="506"/>
      <c r="AM649" s="507"/>
    </row>
    <row r="650" spans="1:46">
      <c r="A650" s="508" t="s">
        <v>73</v>
      </c>
      <c r="B650" s="509"/>
      <c r="C650" s="509"/>
      <c r="D650" s="509"/>
      <c r="E650" s="509"/>
      <c r="F650" s="509"/>
      <c r="G650" s="509"/>
      <c r="H650" s="509"/>
      <c r="I650" s="509"/>
      <c r="J650" s="509"/>
      <c r="K650" s="510"/>
      <c r="L650" s="511" t="s">
        <v>74</v>
      </c>
      <c r="M650" s="509"/>
      <c r="N650" s="509"/>
      <c r="O650" s="509"/>
      <c r="P650" s="509"/>
      <c r="Q650" s="509"/>
      <c r="R650" s="509"/>
      <c r="S650" s="509"/>
      <c r="T650" s="509"/>
      <c r="U650" s="509"/>
      <c r="V650" s="509"/>
      <c r="W650" s="509"/>
      <c r="X650" s="509"/>
      <c r="Y650" s="510"/>
      <c r="Z650" s="511" t="s">
        <v>75</v>
      </c>
      <c r="AA650" s="509"/>
      <c r="AB650" s="509"/>
      <c r="AC650" s="509"/>
      <c r="AD650" s="509"/>
      <c r="AE650" s="509"/>
      <c r="AF650" s="509"/>
      <c r="AG650" s="509"/>
      <c r="AH650" s="509"/>
      <c r="AI650" s="509"/>
      <c r="AJ650" s="509"/>
      <c r="AK650" s="509"/>
      <c r="AL650" s="509"/>
      <c r="AM650" s="512"/>
    </row>
    <row r="651" spans="1:46" ht="9.75" customHeight="1">
      <c r="A651" s="493"/>
      <c r="B651" s="494"/>
      <c r="C651" s="494"/>
      <c r="D651" s="494"/>
      <c r="E651" s="494"/>
      <c r="F651" s="494"/>
      <c r="G651" s="494"/>
      <c r="H651" s="494"/>
      <c r="I651" s="494"/>
      <c r="J651" s="494"/>
      <c r="K651" s="495"/>
      <c r="L651" s="123"/>
      <c r="M651" s="117"/>
      <c r="N651" s="117"/>
      <c r="O651" s="117"/>
      <c r="P651" s="117"/>
      <c r="Q651" s="117"/>
      <c r="R651" s="117"/>
      <c r="S651" s="117"/>
      <c r="T651" s="117"/>
      <c r="U651" s="117"/>
      <c r="V651" s="117"/>
      <c r="W651" s="117"/>
      <c r="X651" s="117"/>
      <c r="Y651" s="124"/>
      <c r="Z651" s="123"/>
      <c r="AA651" s="117"/>
      <c r="AB651" s="117"/>
      <c r="AC651" s="117"/>
      <c r="AD651" s="117"/>
      <c r="AE651" s="117"/>
      <c r="AF651" s="117"/>
      <c r="AG651" s="117"/>
      <c r="AH651" s="117"/>
      <c r="AI651" s="117"/>
      <c r="AJ651" s="117"/>
      <c r="AK651" s="117"/>
      <c r="AL651" s="117"/>
      <c r="AM651" s="118"/>
    </row>
    <row r="652" spans="1:46" ht="9.75" customHeight="1">
      <c r="A652" s="496"/>
      <c r="B652" s="497"/>
      <c r="C652" s="497"/>
      <c r="D652" s="497"/>
      <c r="E652" s="497"/>
      <c r="F652" s="497"/>
      <c r="G652" s="497"/>
      <c r="H652" s="497"/>
      <c r="I652" s="497"/>
      <c r="J652" s="497"/>
      <c r="K652" s="498"/>
      <c r="L652" s="125"/>
      <c r="N652" s="497"/>
      <c r="O652" s="497"/>
      <c r="P652" s="497"/>
      <c r="Q652" s="497"/>
      <c r="R652" s="497"/>
      <c r="S652" s="497"/>
      <c r="T652" s="497"/>
      <c r="U652" s="497"/>
      <c r="V652" s="497"/>
      <c r="W652" s="497"/>
      <c r="Y652" s="126"/>
      <c r="Z652" s="125"/>
      <c r="AB652" s="497"/>
      <c r="AC652" s="497"/>
      <c r="AD652" s="497"/>
      <c r="AE652" s="497"/>
      <c r="AF652" s="497"/>
      <c r="AG652" s="497"/>
      <c r="AH652" s="497"/>
      <c r="AI652" s="497"/>
      <c r="AJ652" s="497"/>
      <c r="AK652" s="497"/>
      <c r="AM652" s="120"/>
    </row>
    <row r="653" spans="1:46" ht="9.75" customHeight="1">
      <c r="A653" s="496"/>
      <c r="B653" s="497"/>
      <c r="C653" s="497"/>
      <c r="D653" s="497"/>
      <c r="E653" s="497"/>
      <c r="F653" s="497"/>
      <c r="G653" s="497"/>
      <c r="H653" s="497"/>
      <c r="I653" s="497"/>
      <c r="J653" s="497"/>
      <c r="K653" s="498"/>
      <c r="L653" s="125"/>
      <c r="N653" s="497"/>
      <c r="O653" s="497"/>
      <c r="P653" s="497"/>
      <c r="Q653" s="497"/>
      <c r="R653" s="497"/>
      <c r="S653" s="497"/>
      <c r="T653" s="497"/>
      <c r="U653" s="497"/>
      <c r="V653" s="497"/>
      <c r="W653" s="497"/>
      <c r="Y653" s="126"/>
      <c r="Z653" s="125"/>
      <c r="AB653" s="497"/>
      <c r="AC653" s="497"/>
      <c r="AD653" s="497"/>
      <c r="AE653" s="497"/>
      <c r="AF653" s="497"/>
      <c r="AG653" s="497"/>
      <c r="AH653" s="497"/>
      <c r="AI653" s="497"/>
      <c r="AJ653" s="497"/>
      <c r="AK653" s="497"/>
      <c r="AM653" s="120"/>
    </row>
    <row r="654" spans="1:46" ht="9.75" customHeight="1">
      <c r="A654" s="496"/>
      <c r="B654" s="497"/>
      <c r="C654" s="497"/>
      <c r="D654" s="497"/>
      <c r="E654" s="497"/>
      <c r="F654" s="497"/>
      <c r="G654" s="497"/>
      <c r="H654" s="497"/>
      <c r="I654" s="497"/>
      <c r="J654" s="497"/>
      <c r="K654" s="498"/>
      <c r="L654" s="125"/>
      <c r="N654" s="497"/>
      <c r="O654" s="497"/>
      <c r="P654" s="497"/>
      <c r="Q654" s="497"/>
      <c r="R654" s="497"/>
      <c r="S654" s="497"/>
      <c r="T654" s="497"/>
      <c r="U654" s="497"/>
      <c r="V654" s="497"/>
      <c r="W654" s="497"/>
      <c r="Y654" s="126"/>
      <c r="Z654" s="125"/>
      <c r="AB654" s="497"/>
      <c r="AC654" s="497"/>
      <c r="AD654" s="497"/>
      <c r="AE654" s="497"/>
      <c r="AF654" s="497"/>
      <c r="AG654" s="497"/>
      <c r="AH654" s="497"/>
      <c r="AI654" s="497"/>
      <c r="AJ654" s="497"/>
      <c r="AK654" s="497"/>
      <c r="AM654" s="120"/>
    </row>
    <row r="655" spans="1:46" ht="9.75" customHeight="1">
      <c r="A655" s="496"/>
      <c r="B655" s="497"/>
      <c r="C655" s="497"/>
      <c r="D655" s="497"/>
      <c r="E655" s="497"/>
      <c r="F655" s="497"/>
      <c r="G655" s="497"/>
      <c r="H655" s="497"/>
      <c r="I655" s="497"/>
      <c r="J655" s="497"/>
      <c r="K655" s="498"/>
      <c r="L655" s="125"/>
      <c r="N655" s="497"/>
      <c r="O655" s="497"/>
      <c r="P655" s="497"/>
      <c r="Q655" s="497"/>
      <c r="R655" s="497"/>
      <c r="S655" s="497"/>
      <c r="T655" s="497"/>
      <c r="U655" s="497"/>
      <c r="V655" s="497"/>
      <c r="W655" s="497"/>
      <c r="Y655" s="126"/>
      <c r="Z655" s="125"/>
      <c r="AB655" s="497"/>
      <c r="AC655" s="497"/>
      <c r="AD655" s="497"/>
      <c r="AE655" s="497"/>
      <c r="AF655" s="497"/>
      <c r="AG655" s="497"/>
      <c r="AH655" s="497"/>
      <c r="AI655" s="497"/>
      <c r="AJ655" s="497"/>
      <c r="AK655" s="497"/>
      <c r="AM655" s="120"/>
    </row>
    <row r="656" spans="1:46" ht="9.75" customHeight="1">
      <c r="A656" s="496"/>
      <c r="B656" s="497"/>
      <c r="C656" s="497"/>
      <c r="D656" s="497"/>
      <c r="E656" s="497"/>
      <c r="F656" s="497"/>
      <c r="G656" s="497"/>
      <c r="H656" s="497"/>
      <c r="I656" s="497"/>
      <c r="J656" s="497"/>
      <c r="K656" s="498"/>
      <c r="L656" s="125"/>
      <c r="N656" s="497"/>
      <c r="O656" s="497"/>
      <c r="P656" s="497"/>
      <c r="Q656" s="497"/>
      <c r="R656" s="497"/>
      <c r="S656" s="497"/>
      <c r="T656" s="497"/>
      <c r="U656" s="497"/>
      <c r="V656" s="497"/>
      <c r="W656" s="497"/>
      <c r="Y656" s="126"/>
      <c r="Z656" s="125"/>
      <c r="AB656" s="497"/>
      <c r="AC656" s="497"/>
      <c r="AD656" s="497"/>
      <c r="AE656" s="497"/>
      <c r="AF656" s="497"/>
      <c r="AG656" s="497"/>
      <c r="AH656" s="497"/>
      <c r="AI656" s="497"/>
      <c r="AJ656" s="497"/>
      <c r="AK656" s="497"/>
      <c r="AM656" s="120"/>
    </row>
    <row r="657" spans="1:39" ht="9.75" customHeight="1">
      <c r="A657" s="496"/>
      <c r="B657" s="497"/>
      <c r="C657" s="497"/>
      <c r="D657" s="497"/>
      <c r="E657" s="497"/>
      <c r="F657" s="497"/>
      <c r="G657" s="497"/>
      <c r="H657" s="497"/>
      <c r="I657" s="497"/>
      <c r="J657" s="497"/>
      <c r="K657" s="498"/>
      <c r="L657" s="125"/>
      <c r="N657" s="497"/>
      <c r="O657" s="497"/>
      <c r="P657" s="497"/>
      <c r="Q657" s="497"/>
      <c r="R657" s="497"/>
      <c r="S657" s="497"/>
      <c r="T657" s="497"/>
      <c r="U657" s="497"/>
      <c r="V657" s="497"/>
      <c r="W657" s="497"/>
      <c r="Y657" s="126"/>
      <c r="Z657" s="125"/>
      <c r="AB657" s="497"/>
      <c r="AC657" s="497"/>
      <c r="AD657" s="497"/>
      <c r="AE657" s="497"/>
      <c r="AF657" s="497"/>
      <c r="AG657" s="497"/>
      <c r="AH657" s="497"/>
      <c r="AI657" s="497"/>
      <c r="AJ657" s="497"/>
      <c r="AK657" s="497"/>
      <c r="AM657" s="120"/>
    </row>
    <row r="658" spans="1:39" ht="9.75" customHeight="1">
      <c r="A658" s="496"/>
      <c r="B658" s="497"/>
      <c r="C658" s="497"/>
      <c r="D658" s="497"/>
      <c r="E658" s="497"/>
      <c r="F658" s="497"/>
      <c r="G658" s="497"/>
      <c r="H658" s="497"/>
      <c r="I658" s="497"/>
      <c r="J658" s="497"/>
      <c r="K658" s="498"/>
      <c r="L658" s="125"/>
      <c r="N658" s="497"/>
      <c r="O658" s="497"/>
      <c r="P658" s="497"/>
      <c r="Q658" s="497"/>
      <c r="R658" s="497"/>
      <c r="S658" s="497"/>
      <c r="T658" s="497"/>
      <c r="U658" s="497"/>
      <c r="V658" s="497"/>
      <c r="W658" s="497"/>
      <c r="Y658" s="126"/>
      <c r="Z658" s="125"/>
      <c r="AB658" s="497"/>
      <c r="AC658" s="497"/>
      <c r="AD658" s="497"/>
      <c r="AE658" s="497"/>
      <c r="AF658" s="497"/>
      <c r="AG658" s="497"/>
      <c r="AH658" s="497"/>
      <c r="AI658" s="497"/>
      <c r="AJ658" s="497"/>
      <c r="AK658" s="497"/>
      <c r="AM658" s="120"/>
    </row>
    <row r="659" spans="1:39" ht="9.75" customHeight="1">
      <c r="A659" s="496"/>
      <c r="B659" s="497"/>
      <c r="C659" s="497"/>
      <c r="D659" s="497"/>
      <c r="E659" s="497"/>
      <c r="F659" s="497"/>
      <c r="G659" s="497"/>
      <c r="H659" s="497"/>
      <c r="I659" s="497"/>
      <c r="J659" s="497"/>
      <c r="K659" s="498"/>
      <c r="L659" s="125"/>
      <c r="N659" s="497"/>
      <c r="O659" s="497"/>
      <c r="P659" s="497"/>
      <c r="Q659" s="497"/>
      <c r="R659" s="497"/>
      <c r="S659" s="497"/>
      <c r="T659" s="497"/>
      <c r="U659" s="497"/>
      <c r="V659" s="497"/>
      <c r="W659" s="497"/>
      <c r="Y659" s="126"/>
      <c r="Z659" s="125"/>
      <c r="AB659" s="497"/>
      <c r="AC659" s="497"/>
      <c r="AD659" s="497"/>
      <c r="AE659" s="497"/>
      <c r="AF659" s="497"/>
      <c r="AG659" s="497"/>
      <c r="AH659" s="497"/>
      <c r="AI659" s="497"/>
      <c r="AJ659" s="497"/>
      <c r="AK659" s="497"/>
      <c r="AM659" s="120"/>
    </row>
    <row r="660" spans="1:39" ht="9.75" customHeight="1">
      <c r="A660" s="496"/>
      <c r="B660" s="497"/>
      <c r="C660" s="497"/>
      <c r="D660" s="497"/>
      <c r="E660" s="497"/>
      <c r="F660" s="497"/>
      <c r="G660" s="497"/>
      <c r="H660" s="497"/>
      <c r="I660" s="497"/>
      <c r="J660" s="497"/>
      <c r="K660" s="498"/>
      <c r="L660" s="125"/>
      <c r="N660" s="497"/>
      <c r="O660" s="497"/>
      <c r="P660" s="497"/>
      <c r="Q660" s="497"/>
      <c r="R660" s="497"/>
      <c r="S660" s="497"/>
      <c r="T660" s="497"/>
      <c r="U660" s="497"/>
      <c r="V660" s="497"/>
      <c r="W660" s="497"/>
      <c r="Y660" s="126"/>
      <c r="Z660" s="125"/>
      <c r="AB660" s="497"/>
      <c r="AC660" s="497"/>
      <c r="AD660" s="497"/>
      <c r="AE660" s="497"/>
      <c r="AF660" s="497"/>
      <c r="AG660" s="497"/>
      <c r="AH660" s="497"/>
      <c r="AI660" s="497"/>
      <c r="AJ660" s="497"/>
      <c r="AK660" s="497"/>
      <c r="AM660" s="120"/>
    </row>
    <row r="661" spans="1:39" ht="9.75" customHeight="1">
      <c r="A661" s="496"/>
      <c r="B661" s="497"/>
      <c r="C661" s="497"/>
      <c r="D661" s="497"/>
      <c r="E661" s="497"/>
      <c r="F661" s="497"/>
      <c r="G661" s="497"/>
      <c r="H661" s="497"/>
      <c r="I661" s="497"/>
      <c r="J661" s="497"/>
      <c r="K661" s="498"/>
      <c r="L661" s="125"/>
      <c r="N661" s="497"/>
      <c r="O661" s="497"/>
      <c r="P661" s="497"/>
      <c r="Q661" s="497"/>
      <c r="R661" s="497"/>
      <c r="S661" s="497"/>
      <c r="T661" s="497"/>
      <c r="U661" s="497"/>
      <c r="V661" s="497"/>
      <c r="W661" s="497"/>
      <c r="Y661" s="126"/>
      <c r="Z661" s="125"/>
      <c r="AB661" s="497"/>
      <c r="AC661" s="497"/>
      <c r="AD661" s="497"/>
      <c r="AE661" s="497"/>
      <c r="AF661" s="497"/>
      <c r="AG661" s="497"/>
      <c r="AH661" s="497"/>
      <c r="AI661" s="497"/>
      <c r="AJ661" s="497"/>
      <c r="AK661" s="497"/>
      <c r="AM661" s="120"/>
    </row>
    <row r="662" spans="1:39" s="9" customFormat="1" ht="9.75" customHeight="1">
      <c r="A662" s="499"/>
      <c r="B662" s="500"/>
      <c r="C662" s="500"/>
      <c r="D662" s="500"/>
      <c r="E662" s="500"/>
      <c r="F662" s="500"/>
      <c r="G662" s="500"/>
      <c r="H662" s="500"/>
      <c r="I662" s="500"/>
      <c r="J662" s="500"/>
      <c r="K662" s="501"/>
      <c r="L662" s="127"/>
      <c r="M662" s="128"/>
      <c r="N662" s="128"/>
      <c r="O662" s="128"/>
      <c r="P662" s="128"/>
      <c r="Q662" s="128"/>
      <c r="R662" s="128"/>
      <c r="S662" s="128"/>
      <c r="T662" s="128"/>
      <c r="U662" s="128"/>
      <c r="V662" s="128"/>
      <c r="W662" s="128"/>
      <c r="X662" s="128"/>
      <c r="Y662" s="129"/>
      <c r="Z662" s="127"/>
      <c r="AA662" s="128"/>
      <c r="AB662" s="128"/>
      <c r="AC662" s="128"/>
      <c r="AD662" s="128"/>
      <c r="AE662" s="128"/>
      <c r="AF662" s="128"/>
      <c r="AG662" s="128"/>
      <c r="AH662" s="128"/>
      <c r="AI662" s="128"/>
      <c r="AJ662" s="128"/>
      <c r="AK662" s="128"/>
      <c r="AL662" s="128"/>
      <c r="AM662" s="130"/>
    </row>
    <row r="663" spans="1:39" ht="9.75" customHeight="1">
      <c r="A663" s="493"/>
      <c r="B663" s="494"/>
      <c r="C663" s="494"/>
      <c r="D663" s="494"/>
      <c r="E663" s="494"/>
      <c r="F663" s="494"/>
      <c r="G663" s="494"/>
      <c r="H663" s="494"/>
      <c r="I663" s="494"/>
      <c r="J663" s="494"/>
      <c r="K663" s="495"/>
      <c r="L663" s="123"/>
      <c r="M663" s="117"/>
      <c r="N663" s="117"/>
      <c r="O663" s="117"/>
      <c r="P663" s="117"/>
      <c r="Q663" s="117"/>
      <c r="R663" s="117"/>
      <c r="S663" s="117"/>
      <c r="T663" s="117"/>
      <c r="U663" s="117"/>
      <c r="V663" s="117"/>
      <c r="W663" s="117"/>
      <c r="X663" s="117"/>
      <c r="Y663" s="124"/>
      <c r="Z663" s="123"/>
      <c r="AA663" s="117"/>
      <c r="AB663" s="117"/>
      <c r="AC663" s="117"/>
      <c r="AD663" s="117"/>
      <c r="AE663" s="117"/>
      <c r="AF663" s="117"/>
      <c r="AG663" s="117"/>
      <c r="AH663" s="117"/>
      <c r="AI663" s="117"/>
      <c r="AJ663" s="117"/>
      <c r="AK663" s="117"/>
      <c r="AL663" s="117"/>
      <c r="AM663" s="118"/>
    </row>
    <row r="664" spans="1:39" ht="9.75" customHeight="1">
      <c r="A664" s="496"/>
      <c r="B664" s="497"/>
      <c r="C664" s="497"/>
      <c r="D664" s="497"/>
      <c r="E664" s="497"/>
      <c r="F664" s="497"/>
      <c r="G664" s="497"/>
      <c r="H664" s="497"/>
      <c r="I664" s="497"/>
      <c r="J664" s="497"/>
      <c r="K664" s="498"/>
      <c r="L664" s="125"/>
      <c r="N664" s="497"/>
      <c r="O664" s="497"/>
      <c r="P664" s="497"/>
      <c r="Q664" s="497"/>
      <c r="R664" s="497"/>
      <c r="S664" s="497"/>
      <c r="T664" s="497"/>
      <c r="U664" s="497"/>
      <c r="V664" s="497"/>
      <c r="W664" s="497"/>
      <c r="Y664" s="126"/>
      <c r="Z664" s="125"/>
      <c r="AB664" s="497"/>
      <c r="AC664" s="497"/>
      <c r="AD664" s="497"/>
      <c r="AE664" s="497"/>
      <c r="AF664" s="497"/>
      <c r="AG664" s="497"/>
      <c r="AH664" s="497"/>
      <c r="AI664" s="497"/>
      <c r="AJ664" s="497"/>
      <c r="AK664" s="497"/>
      <c r="AM664" s="120"/>
    </row>
    <row r="665" spans="1:39" ht="9.75" customHeight="1">
      <c r="A665" s="496"/>
      <c r="B665" s="497"/>
      <c r="C665" s="497"/>
      <c r="D665" s="497"/>
      <c r="E665" s="497"/>
      <c r="F665" s="497"/>
      <c r="G665" s="497"/>
      <c r="H665" s="497"/>
      <c r="I665" s="497"/>
      <c r="J665" s="497"/>
      <c r="K665" s="498"/>
      <c r="L665" s="125"/>
      <c r="N665" s="497"/>
      <c r="O665" s="497"/>
      <c r="P665" s="497"/>
      <c r="Q665" s="497"/>
      <c r="R665" s="497"/>
      <c r="S665" s="497"/>
      <c r="T665" s="497"/>
      <c r="U665" s="497"/>
      <c r="V665" s="497"/>
      <c r="W665" s="497"/>
      <c r="Y665" s="126"/>
      <c r="Z665" s="125"/>
      <c r="AB665" s="497"/>
      <c r="AC665" s="497"/>
      <c r="AD665" s="497"/>
      <c r="AE665" s="497"/>
      <c r="AF665" s="497"/>
      <c r="AG665" s="497"/>
      <c r="AH665" s="497"/>
      <c r="AI665" s="497"/>
      <c r="AJ665" s="497"/>
      <c r="AK665" s="497"/>
      <c r="AM665" s="120"/>
    </row>
    <row r="666" spans="1:39" ht="9.75" customHeight="1">
      <c r="A666" s="496"/>
      <c r="B666" s="497"/>
      <c r="C666" s="497"/>
      <c r="D666" s="497"/>
      <c r="E666" s="497"/>
      <c r="F666" s="497"/>
      <c r="G666" s="497"/>
      <c r="H666" s="497"/>
      <c r="I666" s="497"/>
      <c r="J666" s="497"/>
      <c r="K666" s="498"/>
      <c r="L666" s="125"/>
      <c r="N666" s="497"/>
      <c r="O666" s="497"/>
      <c r="P666" s="497"/>
      <c r="Q666" s="497"/>
      <c r="R666" s="497"/>
      <c r="S666" s="497"/>
      <c r="T666" s="497"/>
      <c r="U666" s="497"/>
      <c r="V666" s="497"/>
      <c r="W666" s="497"/>
      <c r="Y666" s="126"/>
      <c r="Z666" s="125"/>
      <c r="AB666" s="497"/>
      <c r="AC666" s="497"/>
      <c r="AD666" s="497"/>
      <c r="AE666" s="497"/>
      <c r="AF666" s="497"/>
      <c r="AG666" s="497"/>
      <c r="AH666" s="497"/>
      <c r="AI666" s="497"/>
      <c r="AJ666" s="497"/>
      <c r="AK666" s="497"/>
      <c r="AM666" s="120"/>
    </row>
    <row r="667" spans="1:39" ht="9.75" customHeight="1">
      <c r="A667" s="496"/>
      <c r="B667" s="497"/>
      <c r="C667" s="497"/>
      <c r="D667" s="497"/>
      <c r="E667" s="497"/>
      <c r="F667" s="497"/>
      <c r="G667" s="497"/>
      <c r="H667" s="497"/>
      <c r="I667" s="497"/>
      <c r="J667" s="497"/>
      <c r="K667" s="498"/>
      <c r="L667" s="125"/>
      <c r="N667" s="497"/>
      <c r="O667" s="497"/>
      <c r="P667" s="497"/>
      <c r="Q667" s="497"/>
      <c r="R667" s="497"/>
      <c r="S667" s="497"/>
      <c r="T667" s="497"/>
      <c r="U667" s="497"/>
      <c r="V667" s="497"/>
      <c r="W667" s="497"/>
      <c r="Y667" s="126"/>
      <c r="Z667" s="125"/>
      <c r="AB667" s="497"/>
      <c r="AC667" s="497"/>
      <c r="AD667" s="497"/>
      <c r="AE667" s="497"/>
      <c r="AF667" s="497"/>
      <c r="AG667" s="497"/>
      <c r="AH667" s="497"/>
      <c r="AI667" s="497"/>
      <c r="AJ667" s="497"/>
      <c r="AK667" s="497"/>
      <c r="AM667" s="120"/>
    </row>
    <row r="668" spans="1:39" ht="9.75" customHeight="1">
      <c r="A668" s="496"/>
      <c r="B668" s="497"/>
      <c r="C668" s="497"/>
      <c r="D668" s="497"/>
      <c r="E668" s="497"/>
      <c r="F668" s="497"/>
      <c r="G668" s="497"/>
      <c r="H668" s="497"/>
      <c r="I668" s="497"/>
      <c r="J668" s="497"/>
      <c r="K668" s="498"/>
      <c r="L668" s="125"/>
      <c r="N668" s="497"/>
      <c r="O668" s="497"/>
      <c r="P668" s="497"/>
      <c r="Q668" s="497"/>
      <c r="R668" s="497"/>
      <c r="S668" s="497"/>
      <c r="T668" s="497"/>
      <c r="U668" s="497"/>
      <c r="V668" s="497"/>
      <c r="W668" s="497"/>
      <c r="Y668" s="126"/>
      <c r="Z668" s="125"/>
      <c r="AB668" s="497"/>
      <c r="AC668" s="497"/>
      <c r="AD668" s="497"/>
      <c r="AE668" s="497"/>
      <c r="AF668" s="497"/>
      <c r="AG668" s="497"/>
      <c r="AH668" s="497"/>
      <c r="AI668" s="497"/>
      <c r="AJ668" s="497"/>
      <c r="AK668" s="497"/>
      <c r="AM668" s="120"/>
    </row>
    <row r="669" spans="1:39" ht="9.75" customHeight="1">
      <c r="A669" s="496"/>
      <c r="B669" s="497"/>
      <c r="C669" s="497"/>
      <c r="D669" s="497"/>
      <c r="E669" s="497"/>
      <c r="F669" s="497"/>
      <c r="G669" s="497"/>
      <c r="H669" s="497"/>
      <c r="I669" s="497"/>
      <c r="J669" s="497"/>
      <c r="K669" s="498"/>
      <c r="L669" s="125"/>
      <c r="N669" s="497"/>
      <c r="O669" s="497"/>
      <c r="P669" s="497"/>
      <c r="Q669" s="497"/>
      <c r="R669" s="497"/>
      <c r="S669" s="497"/>
      <c r="T669" s="497"/>
      <c r="U669" s="497"/>
      <c r="V669" s="497"/>
      <c r="W669" s="497"/>
      <c r="Y669" s="126"/>
      <c r="Z669" s="125"/>
      <c r="AB669" s="497"/>
      <c r="AC669" s="497"/>
      <c r="AD669" s="497"/>
      <c r="AE669" s="497"/>
      <c r="AF669" s="497"/>
      <c r="AG669" s="497"/>
      <c r="AH669" s="497"/>
      <c r="AI669" s="497"/>
      <c r="AJ669" s="497"/>
      <c r="AK669" s="497"/>
      <c r="AM669" s="120"/>
    </row>
    <row r="670" spans="1:39" ht="9.75" customHeight="1">
      <c r="A670" s="496"/>
      <c r="B670" s="497"/>
      <c r="C670" s="497"/>
      <c r="D670" s="497"/>
      <c r="E670" s="497"/>
      <c r="F670" s="497"/>
      <c r="G670" s="497"/>
      <c r="H670" s="497"/>
      <c r="I670" s="497"/>
      <c r="J670" s="497"/>
      <c r="K670" s="498"/>
      <c r="L670" s="125"/>
      <c r="N670" s="497"/>
      <c r="O670" s="497"/>
      <c r="P670" s="497"/>
      <c r="Q670" s="497"/>
      <c r="R670" s="497"/>
      <c r="S670" s="497"/>
      <c r="T670" s="497"/>
      <c r="U670" s="497"/>
      <c r="V670" s="497"/>
      <c r="W670" s="497"/>
      <c r="Y670" s="126"/>
      <c r="Z670" s="125"/>
      <c r="AB670" s="497"/>
      <c r="AC670" s="497"/>
      <c r="AD670" s="497"/>
      <c r="AE670" s="497"/>
      <c r="AF670" s="497"/>
      <c r="AG670" s="497"/>
      <c r="AH670" s="497"/>
      <c r="AI670" s="497"/>
      <c r="AJ670" s="497"/>
      <c r="AK670" s="497"/>
      <c r="AM670" s="120"/>
    </row>
    <row r="671" spans="1:39" ht="9.75" customHeight="1">
      <c r="A671" s="496"/>
      <c r="B671" s="497"/>
      <c r="C671" s="497"/>
      <c r="D671" s="497"/>
      <c r="E671" s="497"/>
      <c r="F671" s="497"/>
      <c r="G671" s="497"/>
      <c r="H671" s="497"/>
      <c r="I671" s="497"/>
      <c r="J671" s="497"/>
      <c r="K671" s="498"/>
      <c r="L671" s="125"/>
      <c r="N671" s="497"/>
      <c r="O671" s="497"/>
      <c r="P671" s="497"/>
      <c r="Q671" s="497"/>
      <c r="R671" s="497"/>
      <c r="S671" s="497"/>
      <c r="T671" s="497"/>
      <c r="U671" s="497"/>
      <c r="V671" s="497"/>
      <c r="W671" s="497"/>
      <c r="Y671" s="126"/>
      <c r="Z671" s="125"/>
      <c r="AB671" s="497"/>
      <c r="AC671" s="497"/>
      <c r="AD671" s="497"/>
      <c r="AE671" s="497"/>
      <c r="AF671" s="497"/>
      <c r="AG671" s="497"/>
      <c r="AH671" s="497"/>
      <c r="AI671" s="497"/>
      <c r="AJ671" s="497"/>
      <c r="AK671" s="497"/>
      <c r="AM671" s="120"/>
    </row>
    <row r="672" spans="1:39" ht="9.75" customHeight="1">
      <c r="A672" s="496"/>
      <c r="B672" s="497"/>
      <c r="C672" s="497"/>
      <c r="D672" s="497"/>
      <c r="E672" s="497"/>
      <c r="F672" s="497"/>
      <c r="G672" s="497"/>
      <c r="H672" s="497"/>
      <c r="I672" s="497"/>
      <c r="J672" s="497"/>
      <c r="K672" s="498"/>
      <c r="L672" s="125"/>
      <c r="N672" s="497"/>
      <c r="O672" s="497"/>
      <c r="P672" s="497"/>
      <c r="Q672" s="497"/>
      <c r="R672" s="497"/>
      <c r="S672" s="497"/>
      <c r="T672" s="497"/>
      <c r="U672" s="497"/>
      <c r="V672" s="497"/>
      <c r="W672" s="497"/>
      <c r="Y672" s="126"/>
      <c r="Z672" s="125"/>
      <c r="AB672" s="497"/>
      <c r="AC672" s="497"/>
      <c r="AD672" s="497"/>
      <c r="AE672" s="497"/>
      <c r="AF672" s="497"/>
      <c r="AG672" s="497"/>
      <c r="AH672" s="497"/>
      <c r="AI672" s="497"/>
      <c r="AJ672" s="497"/>
      <c r="AK672" s="497"/>
      <c r="AM672" s="120"/>
    </row>
    <row r="673" spans="1:39" ht="9.75" customHeight="1">
      <c r="A673" s="496"/>
      <c r="B673" s="497"/>
      <c r="C673" s="497"/>
      <c r="D673" s="497"/>
      <c r="E673" s="497"/>
      <c r="F673" s="497"/>
      <c r="G673" s="497"/>
      <c r="H673" s="497"/>
      <c r="I673" s="497"/>
      <c r="J673" s="497"/>
      <c r="K673" s="498"/>
      <c r="L673" s="125"/>
      <c r="N673" s="497"/>
      <c r="O673" s="497"/>
      <c r="P673" s="497"/>
      <c r="Q673" s="497"/>
      <c r="R673" s="497"/>
      <c r="S673" s="497"/>
      <c r="T673" s="497"/>
      <c r="U673" s="497"/>
      <c r="V673" s="497"/>
      <c r="W673" s="497"/>
      <c r="Y673" s="126"/>
      <c r="Z673" s="125"/>
      <c r="AB673" s="497"/>
      <c r="AC673" s="497"/>
      <c r="AD673" s="497"/>
      <c r="AE673" s="497"/>
      <c r="AF673" s="497"/>
      <c r="AG673" s="497"/>
      <c r="AH673" s="497"/>
      <c r="AI673" s="497"/>
      <c r="AJ673" s="497"/>
      <c r="AK673" s="497"/>
      <c r="AM673" s="120"/>
    </row>
    <row r="674" spans="1:39" s="9" customFormat="1" ht="9.75" customHeight="1">
      <c r="A674" s="499"/>
      <c r="B674" s="500"/>
      <c r="C674" s="500"/>
      <c r="D674" s="500"/>
      <c r="E674" s="500"/>
      <c r="F674" s="500"/>
      <c r="G674" s="500"/>
      <c r="H674" s="500"/>
      <c r="I674" s="500"/>
      <c r="J674" s="500"/>
      <c r="K674" s="501"/>
      <c r="L674" s="127"/>
      <c r="M674" s="128"/>
      <c r="N674" s="128"/>
      <c r="O674" s="128"/>
      <c r="P674" s="128"/>
      <c r="Q674" s="128"/>
      <c r="R674" s="128"/>
      <c r="S674" s="128"/>
      <c r="T674" s="128"/>
      <c r="U674" s="128"/>
      <c r="V674" s="128"/>
      <c r="W674" s="128"/>
      <c r="X674" s="128"/>
      <c r="Y674" s="129"/>
      <c r="Z674" s="127"/>
      <c r="AA674" s="128"/>
      <c r="AB674" s="128"/>
      <c r="AC674" s="128"/>
      <c r="AD674" s="128"/>
      <c r="AE674" s="128"/>
      <c r="AF674" s="128"/>
      <c r="AG674" s="128"/>
      <c r="AH674" s="128"/>
      <c r="AI674" s="128"/>
      <c r="AJ674" s="128"/>
      <c r="AK674" s="128"/>
      <c r="AL674" s="128"/>
      <c r="AM674" s="130"/>
    </row>
    <row r="675" spans="1:39" ht="9.75" customHeight="1">
      <c r="A675" s="493"/>
      <c r="B675" s="494"/>
      <c r="C675" s="494"/>
      <c r="D675" s="494"/>
      <c r="E675" s="494"/>
      <c r="F675" s="494"/>
      <c r="G675" s="494"/>
      <c r="H675" s="494"/>
      <c r="I675" s="494"/>
      <c r="J675" s="494"/>
      <c r="K675" s="495"/>
      <c r="L675" s="123"/>
      <c r="M675" s="117"/>
      <c r="N675" s="117"/>
      <c r="O675" s="117"/>
      <c r="P675" s="117"/>
      <c r="Q675" s="117"/>
      <c r="R675" s="117"/>
      <c r="S675" s="117"/>
      <c r="T675" s="117"/>
      <c r="U675" s="117"/>
      <c r="V675" s="117"/>
      <c r="W675" s="117"/>
      <c r="X675" s="117"/>
      <c r="Y675" s="124"/>
      <c r="Z675" s="123"/>
      <c r="AA675" s="117"/>
      <c r="AB675" s="117"/>
      <c r="AC675" s="117"/>
      <c r="AD675" s="117"/>
      <c r="AE675" s="117"/>
      <c r="AF675" s="117"/>
      <c r="AG675" s="117"/>
      <c r="AH675" s="117"/>
      <c r="AI675" s="117"/>
      <c r="AJ675" s="117"/>
      <c r="AK675" s="117"/>
      <c r="AL675" s="117"/>
      <c r="AM675" s="118"/>
    </row>
    <row r="676" spans="1:39" ht="9.75" customHeight="1">
      <c r="A676" s="496"/>
      <c r="B676" s="497"/>
      <c r="C676" s="497"/>
      <c r="D676" s="497"/>
      <c r="E676" s="497"/>
      <c r="F676" s="497"/>
      <c r="G676" s="497"/>
      <c r="H676" s="497"/>
      <c r="I676" s="497"/>
      <c r="J676" s="497"/>
      <c r="K676" s="498"/>
      <c r="L676" s="125"/>
      <c r="N676" s="497"/>
      <c r="O676" s="497"/>
      <c r="P676" s="497"/>
      <c r="Q676" s="497"/>
      <c r="R676" s="497"/>
      <c r="S676" s="497"/>
      <c r="T676" s="497"/>
      <c r="U676" s="497"/>
      <c r="V676" s="497"/>
      <c r="W676" s="497"/>
      <c r="Y676" s="126"/>
      <c r="Z676" s="125"/>
      <c r="AB676" s="497"/>
      <c r="AC676" s="497"/>
      <c r="AD676" s="497"/>
      <c r="AE676" s="497"/>
      <c r="AF676" s="497"/>
      <c r="AG676" s="497"/>
      <c r="AH676" s="497"/>
      <c r="AI676" s="497"/>
      <c r="AJ676" s="497"/>
      <c r="AK676" s="497"/>
      <c r="AM676" s="120"/>
    </row>
    <row r="677" spans="1:39" ht="9.75" customHeight="1">
      <c r="A677" s="496"/>
      <c r="B677" s="497"/>
      <c r="C677" s="497"/>
      <c r="D677" s="497"/>
      <c r="E677" s="497"/>
      <c r="F677" s="497"/>
      <c r="G677" s="497"/>
      <c r="H677" s="497"/>
      <c r="I677" s="497"/>
      <c r="J677" s="497"/>
      <c r="K677" s="498"/>
      <c r="L677" s="125"/>
      <c r="N677" s="497"/>
      <c r="O677" s="497"/>
      <c r="P677" s="497"/>
      <c r="Q677" s="497"/>
      <c r="R677" s="497"/>
      <c r="S677" s="497"/>
      <c r="T677" s="497"/>
      <c r="U677" s="497"/>
      <c r="V677" s="497"/>
      <c r="W677" s="497"/>
      <c r="Y677" s="126"/>
      <c r="Z677" s="125"/>
      <c r="AB677" s="497"/>
      <c r="AC677" s="497"/>
      <c r="AD677" s="497"/>
      <c r="AE677" s="497"/>
      <c r="AF677" s="497"/>
      <c r="AG677" s="497"/>
      <c r="AH677" s="497"/>
      <c r="AI677" s="497"/>
      <c r="AJ677" s="497"/>
      <c r="AK677" s="497"/>
      <c r="AM677" s="120"/>
    </row>
    <row r="678" spans="1:39" ht="9.75" customHeight="1">
      <c r="A678" s="496"/>
      <c r="B678" s="497"/>
      <c r="C678" s="497"/>
      <c r="D678" s="497"/>
      <c r="E678" s="497"/>
      <c r="F678" s="497"/>
      <c r="G678" s="497"/>
      <c r="H678" s="497"/>
      <c r="I678" s="497"/>
      <c r="J678" s="497"/>
      <c r="K678" s="498"/>
      <c r="L678" s="125"/>
      <c r="N678" s="497"/>
      <c r="O678" s="497"/>
      <c r="P678" s="497"/>
      <c r="Q678" s="497"/>
      <c r="R678" s="497"/>
      <c r="S678" s="497"/>
      <c r="T678" s="497"/>
      <c r="U678" s="497"/>
      <c r="V678" s="497"/>
      <c r="W678" s="497"/>
      <c r="Y678" s="126"/>
      <c r="Z678" s="125"/>
      <c r="AB678" s="497"/>
      <c r="AC678" s="497"/>
      <c r="AD678" s="497"/>
      <c r="AE678" s="497"/>
      <c r="AF678" s="497"/>
      <c r="AG678" s="497"/>
      <c r="AH678" s="497"/>
      <c r="AI678" s="497"/>
      <c r="AJ678" s="497"/>
      <c r="AK678" s="497"/>
      <c r="AM678" s="120"/>
    </row>
    <row r="679" spans="1:39" ht="9.75" customHeight="1">
      <c r="A679" s="496"/>
      <c r="B679" s="497"/>
      <c r="C679" s="497"/>
      <c r="D679" s="497"/>
      <c r="E679" s="497"/>
      <c r="F679" s="497"/>
      <c r="G679" s="497"/>
      <c r="H679" s="497"/>
      <c r="I679" s="497"/>
      <c r="J679" s="497"/>
      <c r="K679" s="498"/>
      <c r="L679" s="125"/>
      <c r="N679" s="497"/>
      <c r="O679" s="497"/>
      <c r="P679" s="497"/>
      <c r="Q679" s="497"/>
      <c r="R679" s="497"/>
      <c r="S679" s="497"/>
      <c r="T679" s="497"/>
      <c r="U679" s="497"/>
      <c r="V679" s="497"/>
      <c r="W679" s="497"/>
      <c r="Y679" s="126"/>
      <c r="Z679" s="125"/>
      <c r="AB679" s="497"/>
      <c r="AC679" s="497"/>
      <c r="AD679" s="497"/>
      <c r="AE679" s="497"/>
      <c r="AF679" s="497"/>
      <c r="AG679" s="497"/>
      <c r="AH679" s="497"/>
      <c r="AI679" s="497"/>
      <c r="AJ679" s="497"/>
      <c r="AK679" s="497"/>
      <c r="AM679" s="120"/>
    </row>
    <row r="680" spans="1:39" ht="9.75" customHeight="1">
      <c r="A680" s="496"/>
      <c r="B680" s="497"/>
      <c r="C680" s="497"/>
      <c r="D680" s="497"/>
      <c r="E680" s="497"/>
      <c r="F680" s="497"/>
      <c r="G680" s="497"/>
      <c r="H680" s="497"/>
      <c r="I680" s="497"/>
      <c r="J680" s="497"/>
      <c r="K680" s="498"/>
      <c r="L680" s="125"/>
      <c r="N680" s="497"/>
      <c r="O680" s="497"/>
      <c r="P680" s="497"/>
      <c r="Q680" s="497"/>
      <c r="R680" s="497"/>
      <c r="S680" s="497"/>
      <c r="T680" s="497"/>
      <c r="U680" s="497"/>
      <c r="V680" s="497"/>
      <c r="W680" s="497"/>
      <c r="Y680" s="126"/>
      <c r="Z680" s="125"/>
      <c r="AB680" s="497"/>
      <c r="AC680" s="497"/>
      <c r="AD680" s="497"/>
      <c r="AE680" s="497"/>
      <c r="AF680" s="497"/>
      <c r="AG680" s="497"/>
      <c r="AH680" s="497"/>
      <c r="AI680" s="497"/>
      <c r="AJ680" s="497"/>
      <c r="AK680" s="497"/>
      <c r="AM680" s="120"/>
    </row>
    <row r="681" spans="1:39" ht="9.75" customHeight="1">
      <c r="A681" s="496"/>
      <c r="B681" s="497"/>
      <c r="C681" s="497"/>
      <c r="D681" s="497"/>
      <c r="E681" s="497"/>
      <c r="F681" s="497"/>
      <c r="G681" s="497"/>
      <c r="H681" s="497"/>
      <c r="I681" s="497"/>
      <c r="J681" s="497"/>
      <c r="K681" s="498"/>
      <c r="L681" s="125"/>
      <c r="N681" s="497"/>
      <c r="O681" s="497"/>
      <c r="P681" s="497"/>
      <c r="Q681" s="497"/>
      <c r="R681" s="497"/>
      <c r="S681" s="497"/>
      <c r="T681" s="497"/>
      <c r="U681" s="497"/>
      <c r="V681" s="497"/>
      <c r="W681" s="497"/>
      <c r="Y681" s="126"/>
      <c r="Z681" s="125"/>
      <c r="AB681" s="497"/>
      <c r="AC681" s="497"/>
      <c r="AD681" s="497"/>
      <c r="AE681" s="497"/>
      <c r="AF681" s="497"/>
      <c r="AG681" s="497"/>
      <c r="AH681" s="497"/>
      <c r="AI681" s="497"/>
      <c r="AJ681" s="497"/>
      <c r="AK681" s="497"/>
      <c r="AM681" s="120"/>
    </row>
    <row r="682" spans="1:39" ht="9.75" customHeight="1">
      <c r="A682" s="496"/>
      <c r="B682" s="497"/>
      <c r="C682" s="497"/>
      <c r="D682" s="497"/>
      <c r="E682" s="497"/>
      <c r="F682" s="497"/>
      <c r="G682" s="497"/>
      <c r="H682" s="497"/>
      <c r="I682" s="497"/>
      <c r="J682" s="497"/>
      <c r="K682" s="498"/>
      <c r="L682" s="125"/>
      <c r="N682" s="497"/>
      <c r="O682" s="497"/>
      <c r="P682" s="497"/>
      <c r="Q682" s="497"/>
      <c r="R682" s="497"/>
      <c r="S682" s="497"/>
      <c r="T682" s="497"/>
      <c r="U682" s="497"/>
      <c r="V682" s="497"/>
      <c r="W682" s="497"/>
      <c r="Y682" s="126"/>
      <c r="Z682" s="125"/>
      <c r="AB682" s="497"/>
      <c r="AC682" s="497"/>
      <c r="AD682" s="497"/>
      <c r="AE682" s="497"/>
      <c r="AF682" s="497"/>
      <c r="AG682" s="497"/>
      <c r="AH682" s="497"/>
      <c r="AI682" s="497"/>
      <c r="AJ682" s="497"/>
      <c r="AK682" s="497"/>
      <c r="AM682" s="120"/>
    </row>
    <row r="683" spans="1:39" ht="9.75" customHeight="1">
      <c r="A683" s="496"/>
      <c r="B683" s="497"/>
      <c r="C683" s="497"/>
      <c r="D683" s="497"/>
      <c r="E683" s="497"/>
      <c r="F683" s="497"/>
      <c r="G683" s="497"/>
      <c r="H683" s="497"/>
      <c r="I683" s="497"/>
      <c r="J683" s="497"/>
      <c r="K683" s="498"/>
      <c r="L683" s="125"/>
      <c r="N683" s="497"/>
      <c r="O683" s="497"/>
      <c r="P683" s="497"/>
      <c r="Q683" s="497"/>
      <c r="R683" s="497"/>
      <c r="S683" s="497"/>
      <c r="T683" s="497"/>
      <c r="U683" s="497"/>
      <c r="V683" s="497"/>
      <c r="W683" s="497"/>
      <c r="Y683" s="126"/>
      <c r="Z683" s="125"/>
      <c r="AB683" s="497"/>
      <c r="AC683" s="497"/>
      <c r="AD683" s="497"/>
      <c r="AE683" s="497"/>
      <c r="AF683" s="497"/>
      <c r="AG683" s="497"/>
      <c r="AH683" s="497"/>
      <c r="AI683" s="497"/>
      <c r="AJ683" s="497"/>
      <c r="AK683" s="497"/>
      <c r="AM683" s="120"/>
    </row>
    <row r="684" spans="1:39" ht="9.75" customHeight="1">
      <c r="A684" s="496"/>
      <c r="B684" s="497"/>
      <c r="C684" s="497"/>
      <c r="D684" s="497"/>
      <c r="E684" s="497"/>
      <c r="F684" s="497"/>
      <c r="G684" s="497"/>
      <c r="H684" s="497"/>
      <c r="I684" s="497"/>
      <c r="J684" s="497"/>
      <c r="K684" s="498"/>
      <c r="L684" s="125"/>
      <c r="N684" s="497"/>
      <c r="O684" s="497"/>
      <c r="P684" s="497"/>
      <c r="Q684" s="497"/>
      <c r="R684" s="497"/>
      <c r="S684" s="497"/>
      <c r="T684" s="497"/>
      <c r="U684" s="497"/>
      <c r="V684" s="497"/>
      <c r="W684" s="497"/>
      <c r="Y684" s="126"/>
      <c r="Z684" s="125"/>
      <c r="AB684" s="497"/>
      <c r="AC684" s="497"/>
      <c r="AD684" s="497"/>
      <c r="AE684" s="497"/>
      <c r="AF684" s="497"/>
      <c r="AG684" s="497"/>
      <c r="AH684" s="497"/>
      <c r="AI684" s="497"/>
      <c r="AJ684" s="497"/>
      <c r="AK684" s="497"/>
      <c r="AM684" s="120"/>
    </row>
    <row r="685" spans="1:39" ht="9.75" customHeight="1">
      <c r="A685" s="496"/>
      <c r="B685" s="497"/>
      <c r="C685" s="497"/>
      <c r="D685" s="497"/>
      <c r="E685" s="497"/>
      <c r="F685" s="497"/>
      <c r="G685" s="497"/>
      <c r="H685" s="497"/>
      <c r="I685" s="497"/>
      <c r="J685" s="497"/>
      <c r="K685" s="498"/>
      <c r="L685" s="125"/>
      <c r="N685" s="497"/>
      <c r="O685" s="497"/>
      <c r="P685" s="497"/>
      <c r="Q685" s="497"/>
      <c r="R685" s="497"/>
      <c r="S685" s="497"/>
      <c r="T685" s="497"/>
      <c r="U685" s="497"/>
      <c r="V685" s="497"/>
      <c r="W685" s="497"/>
      <c r="Y685" s="126"/>
      <c r="Z685" s="125"/>
      <c r="AB685" s="497"/>
      <c r="AC685" s="497"/>
      <c r="AD685" s="497"/>
      <c r="AE685" s="497"/>
      <c r="AF685" s="497"/>
      <c r="AG685" s="497"/>
      <c r="AH685" s="497"/>
      <c r="AI685" s="497"/>
      <c r="AJ685" s="497"/>
      <c r="AK685" s="497"/>
      <c r="AM685" s="120"/>
    </row>
    <row r="686" spans="1:39" s="9" customFormat="1" ht="9.75" customHeight="1" thickBot="1">
      <c r="A686" s="502"/>
      <c r="B686" s="503"/>
      <c r="C686" s="503"/>
      <c r="D686" s="503"/>
      <c r="E686" s="503"/>
      <c r="F686" s="503"/>
      <c r="G686" s="503"/>
      <c r="H686" s="503"/>
      <c r="I686" s="503"/>
      <c r="J686" s="503"/>
      <c r="K686" s="504"/>
      <c r="L686" s="127"/>
      <c r="M686" s="128"/>
      <c r="N686" s="128"/>
      <c r="O686" s="128"/>
      <c r="P686" s="128"/>
      <c r="Q686" s="128"/>
      <c r="R686" s="128"/>
      <c r="S686" s="128"/>
      <c r="T686" s="128"/>
      <c r="U686" s="128"/>
      <c r="V686" s="128"/>
      <c r="W686" s="128"/>
      <c r="X686" s="128"/>
      <c r="Y686" s="129"/>
      <c r="Z686" s="127"/>
      <c r="AA686" s="128"/>
      <c r="AB686" s="128"/>
      <c r="AC686" s="128"/>
      <c r="AD686" s="128"/>
      <c r="AE686" s="128"/>
      <c r="AF686" s="128"/>
      <c r="AG686" s="128"/>
      <c r="AH686" s="128"/>
      <c r="AI686" s="128"/>
      <c r="AJ686" s="128"/>
      <c r="AK686" s="128"/>
      <c r="AL686" s="128"/>
      <c r="AM686" s="130"/>
    </row>
    <row r="687" spans="1:39" ht="19.5" thickBot="1">
      <c r="A687" s="131" t="s">
        <v>76</v>
      </c>
      <c r="B687" s="132"/>
      <c r="C687" s="132"/>
      <c r="D687" s="133"/>
      <c r="E687" s="489"/>
      <c r="F687" s="490"/>
      <c r="G687" s="490"/>
      <c r="H687" s="490"/>
      <c r="I687" s="490"/>
      <c r="J687" s="490"/>
      <c r="K687" s="490"/>
      <c r="L687" s="490"/>
      <c r="M687" s="490"/>
      <c r="N687" s="490"/>
      <c r="O687" s="490"/>
      <c r="P687" s="490"/>
      <c r="Q687" s="490"/>
      <c r="R687" s="490"/>
      <c r="S687" s="490"/>
      <c r="T687" s="490"/>
      <c r="U687" s="490"/>
      <c r="V687" s="490"/>
      <c r="W687" s="490"/>
      <c r="X687" s="490"/>
      <c r="Y687" s="490"/>
      <c r="Z687" s="490"/>
      <c r="AA687" s="490"/>
      <c r="AB687" s="490"/>
      <c r="AC687" s="490"/>
      <c r="AD687" s="490"/>
      <c r="AE687" s="490"/>
      <c r="AF687" s="490"/>
      <c r="AG687" s="490"/>
      <c r="AH687" s="490"/>
      <c r="AI687" s="490"/>
      <c r="AJ687" s="490"/>
      <c r="AK687" s="490"/>
      <c r="AL687" s="490"/>
      <c r="AM687" s="491"/>
    </row>
    <row r="688" spans="1:39" ht="18.75" customHeight="1">
      <c r="A688" s="492" t="s">
        <v>77</v>
      </c>
      <c r="B688" s="492"/>
      <c r="C688" s="492"/>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c r="AA688" s="492"/>
      <c r="AB688" s="492"/>
      <c r="AC688" s="492"/>
      <c r="AD688" s="492"/>
      <c r="AE688" s="492"/>
      <c r="AF688" s="492"/>
      <c r="AG688" s="492"/>
      <c r="AH688" s="492"/>
      <c r="AI688" s="492"/>
      <c r="AJ688" s="492"/>
      <c r="AK688" s="492"/>
      <c r="AL688" s="492"/>
    </row>
    <row r="690" spans="1:63" ht="28.5" customHeight="1">
      <c r="A690" s="595" t="s">
        <v>50</v>
      </c>
      <c r="B690" s="595"/>
      <c r="C690" s="595"/>
      <c r="D690" s="595"/>
      <c r="E690" s="595"/>
      <c r="F690" s="595"/>
      <c r="G690" s="595"/>
      <c r="H690" s="595"/>
      <c r="I690" s="595"/>
      <c r="J690" s="595"/>
      <c r="K690" s="595"/>
      <c r="L690" s="595"/>
      <c r="M690" s="595"/>
      <c r="N690" s="595"/>
      <c r="O690" s="595"/>
      <c r="P690" s="595"/>
      <c r="Q690" s="595"/>
      <c r="R690" s="595"/>
      <c r="S690" s="595"/>
      <c r="T690" s="595"/>
      <c r="U690" s="595"/>
      <c r="V690" s="595"/>
      <c r="W690" s="595"/>
      <c r="X690" s="595"/>
      <c r="Y690" s="595"/>
      <c r="Z690" s="595"/>
      <c r="AA690" s="595"/>
      <c r="AB690" s="595"/>
      <c r="AC690" s="595"/>
      <c r="AD690" s="595"/>
      <c r="AE690" s="595"/>
      <c r="AF690" s="595"/>
      <c r="AG690" s="595"/>
      <c r="AH690" s="595"/>
      <c r="AI690" s="595"/>
      <c r="AJ690" s="595"/>
      <c r="AK690" s="595"/>
      <c r="AL690" s="595"/>
      <c r="AM690" s="595"/>
    </row>
    <row r="691" spans="1:63" ht="14.25" customHeight="1">
      <c r="AG691" s="1" t="s">
        <v>51</v>
      </c>
      <c r="AH691" s="103"/>
      <c r="AI691" s="103" t="str">
        <f>AI415</f>
        <v>A10001-A1</v>
      </c>
      <c r="AJ691" s="103"/>
      <c r="AK691" s="103"/>
    </row>
    <row r="692" spans="1:63" s="9" customForma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D692" s="1"/>
      <c r="AF692" s="1" t="s">
        <v>52</v>
      </c>
      <c r="AG692" s="11"/>
      <c r="AH692" s="11"/>
      <c r="AI692" s="554">
        <f>AI416</f>
        <v>45765</v>
      </c>
      <c r="AJ692" s="554"/>
      <c r="AK692" s="554"/>
      <c r="AL692" s="554"/>
      <c r="AM692" s="554"/>
    </row>
    <row r="693" spans="1:63" s="9" customFormat="1" ht="19.5" thickBot="1">
      <c r="A693" s="555">
        <f>A624</f>
        <v>0</v>
      </c>
      <c r="B693" s="555"/>
      <c r="C693" s="555"/>
      <c r="D693" s="555"/>
      <c r="E693" s="555"/>
      <c r="F693" s="555"/>
      <c r="G693" s="555"/>
      <c r="H693" s="555"/>
      <c r="I693" s="555"/>
      <c r="J693" s="555"/>
      <c r="K693" s="555"/>
      <c r="L693" s="27" t="s">
        <v>395</v>
      </c>
      <c r="M693" s="27"/>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spans="1:63" s="9" customFormat="1" ht="18.75" customHeight="1">
      <c r="A694" s="1"/>
      <c r="B694" s="1"/>
      <c r="C694" s="1"/>
      <c r="D694" s="1"/>
      <c r="E694" s="1"/>
      <c r="F694" s="1"/>
      <c r="G694" s="1"/>
      <c r="H694" s="1"/>
      <c r="I694" s="1"/>
      <c r="J694" s="1"/>
      <c r="K694" s="1"/>
      <c r="L694" s="1"/>
      <c r="M694" s="1"/>
      <c r="N694" s="1"/>
      <c r="O694" s="1"/>
      <c r="P694" s="1"/>
      <c r="Q694" s="1"/>
      <c r="R694" s="1"/>
      <c r="S694" s="1"/>
      <c r="T694" s="1"/>
      <c r="U694" s="1"/>
      <c r="V694" s="1" t="s">
        <v>279</v>
      </c>
      <c r="Z694" s="1"/>
      <c r="AA694" s="1"/>
      <c r="AB694" s="1"/>
      <c r="AC694" s="1"/>
      <c r="AD694" s="1"/>
      <c r="AE694" s="1"/>
      <c r="AF694" s="1"/>
      <c r="AG694" s="1"/>
      <c r="AH694" s="1"/>
      <c r="AI694" s="1"/>
      <c r="AJ694" s="1"/>
      <c r="AK694" s="1"/>
      <c r="AL694" s="10"/>
      <c r="AR694" s="1"/>
      <c r="AS694" s="1"/>
      <c r="AT694" s="1"/>
      <c r="AU694" s="1"/>
      <c r="AV694" s="1"/>
      <c r="AW694" s="1"/>
      <c r="AX694" s="1"/>
      <c r="AY694" s="1"/>
      <c r="AZ694" s="1"/>
      <c r="BA694" s="1"/>
      <c r="BB694" s="1"/>
      <c r="BC694" s="1"/>
      <c r="BD694" s="1"/>
      <c r="BE694" s="1"/>
      <c r="BF694" s="1"/>
      <c r="BG694" s="1"/>
      <c r="BH694" s="1"/>
      <c r="BI694" s="1"/>
      <c r="BJ694" s="1"/>
      <c r="BK694" s="1"/>
    </row>
    <row r="695" spans="1:63" ht="15" customHeight="1">
      <c r="A695" s="1" t="s">
        <v>206</v>
      </c>
      <c r="G695" s="563">
        <f>G626</f>
        <v>45765</v>
      </c>
      <c r="H695" s="563"/>
      <c r="I695" s="563"/>
      <c r="J695" s="563"/>
      <c r="K695" s="563"/>
      <c r="L695" s="563"/>
      <c r="M695" s="563"/>
      <c r="N695" s="28"/>
      <c r="V695" s="1" t="s">
        <v>280</v>
      </c>
      <c r="AL695" s="10"/>
    </row>
    <row r="696" spans="1:63" ht="15" customHeight="1">
      <c r="A696" s="1" t="s">
        <v>53</v>
      </c>
      <c r="G696" s="137" t="str">
        <f>G627</f>
        <v>2025年5月1日～2025年5月1日</v>
      </c>
      <c r="H696" s="137"/>
      <c r="I696" s="137"/>
      <c r="J696" s="137"/>
      <c r="K696" s="137"/>
      <c r="L696" s="137"/>
      <c r="N696" s="114"/>
      <c r="O696" s="114"/>
      <c r="P696" s="114"/>
      <c r="Q696" s="114"/>
      <c r="R696" s="114"/>
      <c r="S696" s="114"/>
      <c r="T696" s="114"/>
      <c r="U696" s="114"/>
      <c r="V696" s="1" t="s">
        <v>281</v>
      </c>
      <c r="AL696" s="10"/>
    </row>
    <row r="697" spans="1:63" s="9" customFormat="1" ht="15" customHeight="1">
      <c r="A697" s="1" t="s">
        <v>54</v>
      </c>
      <c r="B697" s="1"/>
      <c r="C697" s="1"/>
      <c r="D697" s="1"/>
      <c r="E697" s="1"/>
      <c r="F697" s="1"/>
      <c r="G697" s="1" t="str">
        <f>G628</f>
        <v>持ち込み</v>
      </c>
      <c r="H697" s="1"/>
      <c r="I697" s="1"/>
      <c r="J697" s="1"/>
      <c r="K697" s="1"/>
      <c r="L697" s="1"/>
      <c r="M697" s="1"/>
      <c r="N697" s="1"/>
      <c r="O697" s="1"/>
      <c r="P697" s="1"/>
      <c r="Q697" s="1"/>
      <c r="R697" s="1"/>
      <c r="S697" s="1"/>
      <c r="T697" s="1"/>
      <c r="U697" s="1"/>
      <c r="V697" s="1" t="s">
        <v>396</v>
      </c>
      <c r="Y697" s="1"/>
      <c r="Z697" s="1"/>
      <c r="AA697" s="1"/>
      <c r="AB697" s="1"/>
      <c r="AC697" s="1"/>
      <c r="AD697" s="1"/>
      <c r="AE697" s="1"/>
      <c r="AF697" s="1"/>
      <c r="AG697" s="1"/>
      <c r="AH697" s="1"/>
      <c r="AI697" s="1"/>
      <c r="AJ697" s="1"/>
      <c r="AK697" s="1"/>
      <c r="AL697" s="10"/>
      <c r="AR697" s="1"/>
      <c r="AS697" s="1"/>
      <c r="AT697" s="1"/>
      <c r="AU697" s="1"/>
      <c r="AV697" s="1"/>
      <c r="AW697" s="1"/>
      <c r="AX697" s="1"/>
      <c r="AY697" s="1"/>
      <c r="AZ697" s="1"/>
      <c r="BA697" s="1"/>
      <c r="BB697" s="1"/>
      <c r="BC697" s="1"/>
      <c r="BD697" s="1"/>
      <c r="BE697" s="1"/>
      <c r="BF697" s="1"/>
      <c r="BG697" s="1"/>
      <c r="BH697" s="1"/>
      <c r="BI697" s="1"/>
      <c r="BJ697" s="1"/>
      <c r="BK697" s="1"/>
    </row>
    <row r="698" spans="1:63" ht="15" customHeight="1">
      <c r="A698" s="1" t="s">
        <v>55</v>
      </c>
      <c r="G698" s="481">
        <f>G560</f>
        <v>0</v>
      </c>
      <c r="H698" s="481"/>
      <c r="I698" s="481"/>
      <c r="J698" s="481"/>
      <c r="K698" s="481"/>
      <c r="L698" s="481"/>
      <c r="M698" s="481"/>
      <c r="V698" s="1" t="s">
        <v>56</v>
      </c>
      <c r="AA698" s="173" t="s">
        <v>282</v>
      </c>
      <c r="AB698" s="100"/>
      <c r="AC698" s="100"/>
      <c r="AD698" s="100"/>
      <c r="AE698" s="100"/>
      <c r="AF698" s="100"/>
      <c r="AG698" s="100"/>
      <c r="AH698" s="100"/>
      <c r="AI698" s="100"/>
      <c r="AJ698" s="100"/>
      <c r="AK698" s="100"/>
      <c r="AL698" s="101"/>
      <c r="AM698" s="100"/>
      <c r="AN698" s="100"/>
    </row>
    <row r="699" spans="1:63" ht="15" customHeight="1">
      <c r="A699" s="481" t="s">
        <v>287</v>
      </c>
      <c r="B699" s="481"/>
      <c r="C699" s="481"/>
      <c r="D699" s="481"/>
      <c r="E699" s="481"/>
      <c r="F699" s="481"/>
      <c r="G699" s="564">
        <f>G630</f>
        <v>0</v>
      </c>
      <c r="H699" s="565"/>
      <c r="I699" s="565"/>
      <c r="J699" s="565"/>
      <c r="K699" s="565"/>
      <c r="L699" s="565"/>
      <c r="M699" s="565"/>
      <c r="N699" s="565"/>
      <c r="O699" s="565"/>
      <c r="P699" s="565"/>
      <c r="Q699" s="565"/>
      <c r="R699" s="134"/>
      <c r="V699" s="1" t="s">
        <v>57</v>
      </c>
      <c r="AA699" s="1" t="s">
        <v>397</v>
      </c>
      <c r="AB699" s="29"/>
      <c r="AL699" s="10"/>
    </row>
    <row r="700" spans="1:63" s="9" customFormat="1" ht="15" customHeight="1">
      <c r="A700" s="1"/>
      <c r="B700" s="1"/>
      <c r="C700" s="1"/>
      <c r="D700" s="1"/>
      <c r="E700" s="1"/>
      <c r="F700" s="1"/>
      <c r="G700" s="565"/>
      <c r="H700" s="565"/>
      <c r="I700" s="565"/>
      <c r="J700" s="565"/>
      <c r="K700" s="565"/>
      <c r="L700" s="565"/>
      <c r="M700" s="565"/>
      <c r="N700" s="565"/>
      <c r="O700" s="565"/>
      <c r="P700" s="565"/>
      <c r="Q700" s="565"/>
      <c r="R700" s="134"/>
      <c r="S700" s="1"/>
      <c r="T700" s="1"/>
      <c r="U700" s="1"/>
      <c r="V700" s="10"/>
      <c r="W700" s="1"/>
      <c r="X700" s="1"/>
      <c r="Y700" s="1"/>
      <c r="Z700" s="1"/>
      <c r="AA700" s="1"/>
      <c r="AB700" s="1"/>
      <c r="AC700" s="1"/>
      <c r="AD700" s="1"/>
      <c r="AE700" s="1"/>
      <c r="AF700" s="1"/>
      <c r="AG700" s="1"/>
      <c r="AH700" s="1"/>
      <c r="AI700" s="1"/>
      <c r="AJ700" s="1"/>
      <c r="AK700" s="1"/>
      <c r="AL700" s="10"/>
      <c r="AR700" s="1"/>
      <c r="AS700" s="1"/>
      <c r="AT700" s="1"/>
      <c r="AU700" s="1"/>
      <c r="AV700" s="1"/>
      <c r="AW700" s="1"/>
      <c r="AX700" s="1"/>
      <c r="AY700" s="1"/>
      <c r="AZ700" s="1"/>
      <c r="BA700" s="1"/>
      <c r="BB700" s="1"/>
      <c r="BC700" s="1"/>
      <c r="BD700" s="1"/>
      <c r="BE700" s="1"/>
      <c r="BF700" s="1"/>
      <c r="BG700" s="1"/>
      <c r="BH700" s="1"/>
      <c r="BI700" s="1"/>
      <c r="BJ700" s="1"/>
      <c r="BK700" s="1"/>
    </row>
    <row r="701" spans="1:63" s="9" customFormat="1" ht="12" customHeight="1">
      <c r="A701" s="1"/>
      <c r="B701" s="1"/>
      <c r="C701" s="1"/>
      <c r="D701" s="1"/>
      <c r="E701" s="1"/>
      <c r="F701" s="1"/>
      <c r="G701" s="1"/>
      <c r="H701" s="1"/>
      <c r="I701" s="1"/>
      <c r="J701" s="1"/>
      <c r="K701" s="1"/>
      <c r="L701" s="1"/>
      <c r="M701" s="1"/>
      <c r="N701" s="1"/>
      <c r="O701" s="1"/>
      <c r="P701" s="1"/>
      <c r="Q701" s="1"/>
      <c r="R701" s="1"/>
      <c r="S701" s="1"/>
      <c r="T701" s="1"/>
      <c r="U701" s="1"/>
      <c r="V701" s="10"/>
      <c r="W701" s="1"/>
      <c r="X701" s="1"/>
      <c r="Y701" s="1"/>
      <c r="Z701" s="1"/>
      <c r="AA701" s="1"/>
      <c r="AB701" s="1"/>
      <c r="AC701" s="1"/>
      <c r="AD701" s="1"/>
      <c r="AE701" s="1"/>
      <c r="AF701" s="1"/>
      <c r="AG701" s="1"/>
      <c r="AH701" s="1"/>
      <c r="AI701" s="1"/>
      <c r="AJ701" s="1"/>
      <c r="AK701" s="1"/>
      <c r="AL701" s="10"/>
      <c r="AR701" s="1"/>
      <c r="AS701" s="1"/>
      <c r="AT701" s="1"/>
      <c r="AU701" s="1"/>
      <c r="AV701" s="1"/>
      <c r="AW701" s="1"/>
      <c r="AX701" s="1"/>
      <c r="AY701" s="1"/>
      <c r="AZ701" s="1"/>
      <c r="BA701" s="1"/>
      <c r="BB701" s="1"/>
      <c r="BC701" s="1"/>
      <c r="BD701" s="1"/>
      <c r="BE701" s="1"/>
      <c r="BF701" s="1"/>
      <c r="BG701" s="1"/>
      <c r="BH701" s="1"/>
      <c r="BI701" s="1"/>
      <c r="BJ701" s="1"/>
      <c r="BK701" s="1"/>
    </row>
    <row r="702" spans="1:63">
      <c r="A702" s="1" t="s">
        <v>58</v>
      </c>
      <c r="G702" s="556">
        <f>G633</f>
        <v>0</v>
      </c>
      <c r="H702" s="556"/>
      <c r="I702" s="556"/>
      <c r="J702" s="556"/>
      <c r="K702" s="556"/>
      <c r="L702" s="556"/>
      <c r="M702" s="556"/>
      <c r="N702" s="556"/>
      <c r="O702" s="556"/>
      <c r="P702" s="556"/>
      <c r="Q702" s="556"/>
      <c r="R702" s="556"/>
      <c r="S702" s="556"/>
      <c r="T702" s="556"/>
      <c r="U702" s="556"/>
      <c r="V702" s="556"/>
      <c r="W702" s="556"/>
      <c r="X702" s="556"/>
      <c r="Y702" s="556"/>
      <c r="Z702" s="556"/>
      <c r="AA702" s="556"/>
      <c r="AB702" s="556"/>
      <c r="AC702" s="556"/>
      <c r="AD702" s="556"/>
      <c r="AE702" s="556"/>
      <c r="AF702" s="556"/>
      <c r="AG702" s="556"/>
      <c r="AH702" s="556"/>
      <c r="AI702" s="556"/>
      <c r="AJ702" s="556"/>
      <c r="AK702" s="556"/>
      <c r="AL702" s="556"/>
    </row>
    <row r="703" spans="1:63" ht="10.5" customHeight="1">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row>
    <row r="704" spans="1:63" s="11" customFormat="1">
      <c r="A704" s="481" t="s">
        <v>374</v>
      </c>
      <c r="B704" s="481"/>
      <c r="C704" s="481"/>
      <c r="D704" s="481"/>
      <c r="E704" s="481"/>
      <c r="F704" s="481"/>
      <c r="G704" s="481"/>
      <c r="H704" s="481"/>
      <c r="I704" s="481"/>
      <c r="J704" s="481"/>
      <c r="K704" s="481"/>
      <c r="L704" s="481"/>
      <c r="M704" s="481"/>
      <c r="N704" s="481"/>
      <c r="O704" s="481"/>
      <c r="P704" s="481"/>
      <c r="Q704" s="481"/>
      <c r="R704" s="481"/>
      <c r="S704" s="481"/>
      <c r="T704" s="481"/>
      <c r="U704" s="481"/>
      <c r="V704" s="481"/>
      <c r="W704" s="481"/>
      <c r="X704" s="481"/>
      <c r="Y704" s="481"/>
      <c r="Z704" s="481"/>
      <c r="AA704" s="481"/>
      <c r="AB704" s="481"/>
      <c r="AC704" s="481"/>
      <c r="AD704" s="481"/>
      <c r="AE704" s="481"/>
      <c r="AF704" s="481"/>
      <c r="AG704" s="481"/>
      <c r="AH704" s="481"/>
      <c r="AI704" s="481"/>
      <c r="AJ704" s="481"/>
      <c r="AK704" s="481"/>
      <c r="AL704" s="481"/>
    </row>
    <row r="705" spans="1:46" s="11" customFormat="1" ht="19.5" thickBot="1">
      <c r="A705" s="481" t="s">
        <v>312</v>
      </c>
      <c r="B705" s="481"/>
      <c r="C705" s="481"/>
      <c r="D705" s="481"/>
      <c r="E705" s="481"/>
      <c r="F705" s="481"/>
      <c r="G705" s="481"/>
      <c r="H705" s="481"/>
      <c r="I705" s="481"/>
      <c r="J705" s="481"/>
      <c r="K705" s="481"/>
      <c r="L705" s="481"/>
      <c r="M705" s="481"/>
      <c r="N705" s="481"/>
      <c r="O705" s="481"/>
      <c r="P705" s="481"/>
      <c r="Q705" s="481"/>
      <c r="R705" s="481"/>
      <c r="S705" s="481"/>
      <c r="T705" s="481"/>
      <c r="U705" s="481"/>
      <c r="V705" s="481"/>
      <c r="W705" s="481"/>
      <c r="X705" s="481"/>
      <c r="Y705" s="481"/>
      <c r="Z705" s="481"/>
      <c r="AA705" s="481"/>
      <c r="AB705" s="481"/>
      <c r="AC705" s="481"/>
      <c r="AD705" s="481"/>
      <c r="AE705" s="481"/>
      <c r="AF705" s="481"/>
      <c r="AG705" s="481"/>
      <c r="AH705" s="481"/>
      <c r="AI705" s="481"/>
      <c r="AJ705" s="481"/>
      <c r="AK705" s="481"/>
      <c r="AL705" s="481"/>
      <c r="AM705" s="109"/>
    </row>
    <row r="706" spans="1:46" s="11" customFormat="1">
      <c r="A706" s="526" t="s">
        <v>59</v>
      </c>
      <c r="B706" s="527"/>
      <c r="C706" s="527"/>
      <c r="D706" s="527"/>
      <c r="E706" s="527"/>
      <c r="F706" s="527"/>
      <c r="G706" s="527"/>
      <c r="H706" s="527"/>
      <c r="I706" s="528"/>
      <c r="J706" s="557">
        <f>注文フォーム!D75</f>
        <v>0</v>
      </c>
      <c r="K706" s="558"/>
      <c r="L706" s="558"/>
      <c r="M706" s="558"/>
      <c r="N706" s="558"/>
      <c r="O706" s="558"/>
      <c r="P706" s="558"/>
      <c r="Q706" s="558"/>
      <c r="R706" s="558"/>
      <c r="S706" s="558"/>
      <c r="T706" s="558"/>
      <c r="U706" s="558"/>
      <c r="V706" s="558"/>
      <c r="W706" s="558"/>
      <c r="X706" s="558"/>
      <c r="Y706" s="558"/>
      <c r="Z706" s="558"/>
      <c r="AA706" s="558"/>
      <c r="AB706" s="558"/>
      <c r="AC706" s="558"/>
      <c r="AD706" s="558"/>
      <c r="AE706" s="558"/>
      <c r="AF706" s="558"/>
      <c r="AG706" s="558"/>
      <c r="AH706" s="558"/>
      <c r="AI706" s="558"/>
      <c r="AJ706" s="558"/>
      <c r="AK706" s="558"/>
      <c r="AL706" s="558"/>
      <c r="AM706" s="559"/>
    </row>
    <row r="707" spans="1:46" s="11" customFormat="1">
      <c r="A707" s="514" t="s">
        <v>60</v>
      </c>
      <c r="B707" s="515"/>
      <c r="C707" s="515"/>
      <c r="D707" s="515"/>
      <c r="E707" s="515"/>
      <c r="F707" s="515"/>
      <c r="G707" s="515"/>
      <c r="H707" s="515"/>
      <c r="I707" s="516"/>
      <c r="J707" s="560">
        <f>注文フォーム!Z75</f>
        <v>0</v>
      </c>
      <c r="K707" s="561"/>
      <c r="L707" s="561"/>
      <c r="M707" s="561"/>
      <c r="N707" s="561"/>
      <c r="O707" s="561"/>
      <c r="P707" s="561"/>
      <c r="Q707" s="561"/>
      <c r="R707" s="561"/>
      <c r="S707" s="561"/>
      <c r="T707" s="561"/>
      <c r="U707" s="561"/>
      <c r="V707" s="561"/>
      <c r="W707" s="561"/>
      <c r="X707" s="561"/>
      <c r="Y707" s="561"/>
      <c r="Z707" s="561"/>
      <c r="AA707" s="561"/>
      <c r="AB707" s="561"/>
      <c r="AC707" s="561"/>
      <c r="AD707" s="561"/>
      <c r="AE707" s="561"/>
      <c r="AF707" s="561"/>
      <c r="AG707" s="561"/>
      <c r="AH707" s="561"/>
      <c r="AI707" s="561"/>
      <c r="AJ707" s="561"/>
      <c r="AK707" s="561"/>
      <c r="AL707" s="561"/>
      <c r="AM707" s="562"/>
    </row>
    <row r="708" spans="1:46" s="11" customFormat="1">
      <c r="A708" s="514" t="s">
        <v>61</v>
      </c>
      <c r="B708" s="515"/>
      <c r="C708" s="515"/>
      <c r="D708" s="515"/>
      <c r="E708" s="515"/>
      <c r="F708" s="515"/>
      <c r="G708" s="515"/>
      <c r="H708" s="515"/>
      <c r="I708" s="516"/>
      <c r="J708" s="517">
        <f>注文フォーム!R75</f>
        <v>0</v>
      </c>
      <c r="K708" s="518"/>
      <c r="L708" s="518"/>
      <c r="M708" s="518"/>
      <c r="N708" s="518"/>
      <c r="O708" s="518"/>
      <c r="P708" s="518"/>
      <c r="Q708" s="518"/>
      <c r="R708" s="518"/>
      <c r="S708" s="518"/>
      <c r="T708" s="518"/>
      <c r="U708" s="518"/>
      <c r="V708" s="518"/>
      <c r="W708" s="518"/>
      <c r="X708" s="518"/>
      <c r="Y708" s="518"/>
      <c r="Z708" s="518"/>
      <c r="AA708" s="518"/>
      <c r="AB708" s="518"/>
      <c r="AC708" s="518"/>
      <c r="AD708" s="518"/>
      <c r="AE708" s="518"/>
      <c r="AF708" s="518"/>
      <c r="AG708" s="518"/>
      <c r="AH708" s="518"/>
      <c r="AI708" s="518"/>
      <c r="AJ708" s="518"/>
      <c r="AK708" s="518"/>
      <c r="AL708" s="518"/>
      <c r="AM708" s="519"/>
    </row>
    <row r="709" spans="1:46" s="11" customFormat="1" ht="19.5" thickBot="1">
      <c r="A709" s="520" t="s">
        <v>62</v>
      </c>
      <c r="B709" s="521"/>
      <c r="C709" s="521"/>
      <c r="D709" s="521"/>
      <c r="E709" s="521"/>
      <c r="F709" s="521"/>
      <c r="G709" s="521"/>
      <c r="H709" s="521"/>
      <c r="I709" s="522"/>
      <c r="J709" s="523" t="s">
        <v>63</v>
      </c>
      <c r="K709" s="524"/>
      <c r="L709" s="524"/>
      <c r="M709" s="524"/>
      <c r="N709" s="524"/>
      <c r="O709" s="524"/>
      <c r="P709" s="524"/>
      <c r="Q709" s="524"/>
      <c r="R709" s="524"/>
      <c r="S709" s="524"/>
      <c r="T709" s="524"/>
      <c r="U709" s="524"/>
      <c r="V709" s="524"/>
      <c r="W709" s="524"/>
      <c r="X709" s="524"/>
      <c r="Y709" s="524"/>
      <c r="Z709" s="524"/>
      <c r="AA709" s="524"/>
      <c r="AB709" s="524"/>
      <c r="AC709" s="524"/>
      <c r="AD709" s="524"/>
      <c r="AE709" s="524"/>
      <c r="AF709" s="524"/>
      <c r="AG709" s="524"/>
      <c r="AH709" s="524"/>
      <c r="AI709" s="524"/>
      <c r="AJ709" s="524"/>
      <c r="AK709" s="524"/>
      <c r="AL709" s="524"/>
      <c r="AM709" s="525"/>
    </row>
    <row r="710" spans="1:46" s="11" customFormat="1" ht="19.5" thickBot="1">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4"/>
    </row>
    <row r="711" spans="1:46">
      <c r="A711" s="526" t="s">
        <v>64</v>
      </c>
      <c r="B711" s="527"/>
      <c r="C711" s="527"/>
      <c r="D711" s="527"/>
      <c r="E711" s="527"/>
      <c r="F711" s="527"/>
      <c r="G711" s="527"/>
      <c r="H711" s="527"/>
      <c r="I711" s="527"/>
      <c r="J711" s="527"/>
      <c r="K711" s="527"/>
      <c r="L711" s="527"/>
      <c r="M711" s="527"/>
      <c r="N711" s="527"/>
      <c r="O711" s="527"/>
      <c r="P711" s="527"/>
      <c r="Q711" s="527"/>
      <c r="R711" s="527"/>
      <c r="S711" s="527"/>
      <c r="T711" s="527"/>
      <c r="U711" s="527"/>
      <c r="V711" s="527"/>
      <c r="W711" s="527"/>
      <c r="X711" s="527"/>
      <c r="Y711" s="527"/>
      <c r="Z711" s="527"/>
      <c r="AA711" s="527"/>
      <c r="AB711" s="527"/>
      <c r="AC711" s="527"/>
      <c r="AD711" s="527"/>
      <c r="AE711" s="528"/>
      <c r="AF711" s="529" t="s">
        <v>65</v>
      </c>
      <c r="AG711" s="530"/>
      <c r="AH711" s="530"/>
      <c r="AI711" s="530"/>
      <c r="AJ711" s="530"/>
      <c r="AK711" s="530"/>
      <c r="AL711" s="530"/>
      <c r="AM711" s="531"/>
    </row>
    <row r="712" spans="1:46">
      <c r="A712" s="514" t="s">
        <v>66</v>
      </c>
      <c r="B712" s="535"/>
      <c r="C712" s="536" t="s">
        <v>67</v>
      </c>
      <c r="D712" s="515"/>
      <c r="E712" s="535"/>
      <c r="F712" s="536" t="s">
        <v>68</v>
      </c>
      <c r="G712" s="515"/>
      <c r="H712" s="515"/>
      <c r="I712" s="515"/>
      <c r="J712" s="515"/>
      <c r="K712" s="535"/>
      <c r="L712" s="536" t="s">
        <v>69</v>
      </c>
      <c r="M712" s="515"/>
      <c r="N712" s="515"/>
      <c r="O712" s="515"/>
      <c r="P712" s="515"/>
      <c r="Q712" s="535"/>
      <c r="R712" s="536" t="s">
        <v>70</v>
      </c>
      <c r="S712" s="515"/>
      <c r="T712" s="515"/>
      <c r="U712" s="515"/>
      <c r="V712" s="515"/>
      <c r="W712" s="515"/>
      <c r="X712" s="515"/>
      <c r="Y712" s="515"/>
      <c r="Z712" s="515"/>
      <c r="AA712" s="515"/>
      <c r="AB712" s="515"/>
      <c r="AC712" s="515"/>
      <c r="AD712" s="515"/>
      <c r="AE712" s="516"/>
      <c r="AF712" s="532"/>
      <c r="AG712" s="533"/>
      <c r="AH712" s="533"/>
      <c r="AI712" s="533"/>
      <c r="AJ712" s="533"/>
      <c r="AK712" s="533"/>
      <c r="AL712" s="533"/>
      <c r="AM712" s="534"/>
    </row>
    <row r="713" spans="1:46" ht="16.5" customHeight="1">
      <c r="A713" s="482">
        <v>1</v>
      </c>
      <c r="B713" s="483"/>
      <c r="C713" s="484" t="s">
        <v>254</v>
      </c>
      <c r="D713" s="485"/>
      <c r="E713" s="486"/>
      <c r="F713" s="487"/>
      <c r="G713" s="488"/>
      <c r="H713" s="488"/>
      <c r="I713" s="488"/>
      <c r="J713" s="488"/>
      <c r="K713" s="483"/>
      <c r="L713" s="487"/>
      <c r="M713" s="488"/>
      <c r="N713" s="488"/>
      <c r="O713" s="488"/>
      <c r="P713" s="488"/>
      <c r="Q713" s="483"/>
      <c r="R713" s="487" t="s">
        <v>71</v>
      </c>
      <c r="S713" s="488"/>
      <c r="T713" s="488"/>
      <c r="U713" s="488"/>
      <c r="V713" s="488"/>
      <c r="W713" s="488"/>
      <c r="X713" s="488"/>
      <c r="Y713" s="488"/>
      <c r="Z713" s="488"/>
      <c r="AA713" s="488"/>
      <c r="AB713" s="488"/>
      <c r="AC713" s="488"/>
      <c r="AD713" s="488"/>
      <c r="AE713" s="513"/>
      <c r="AF713" s="545"/>
      <c r="AG713" s="546"/>
      <c r="AH713" s="546"/>
      <c r="AI713" s="546"/>
      <c r="AJ713" s="546"/>
      <c r="AK713" s="546"/>
      <c r="AL713" s="546"/>
      <c r="AM713" s="547"/>
    </row>
    <row r="714" spans="1:46" ht="16.5" customHeight="1">
      <c r="A714" s="482">
        <v>2</v>
      </c>
      <c r="B714" s="483"/>
      <c r="C714" s="484" t="s">
        <v>254</v>
      </c>
      <c r="D714" s="485"/>
      <c r="E714" s="486"/>
      <c r="F714" s="487"/>
      <c r="G714" s="488"/>
      <c r="H714" s="488"/>
      <c r="I714" s="488"/>
      <c r="J714" s="488"/>
      <c r="K714" s="483"/>
      <c r="L714" s="487"/>
      <c r="M714" s="488"/>
      <c r="N714" s="488"/>
      <c r="O714" s="488"/>
      <c r="P714" s="488"/>
      <c r="Q714" s="483"/>
      <c r="R714" s="487" t="s">
        <v>71</v>
      </c>
      <c r="S714" s="488"/>
      <c r="T714" s="488"/>
      <c r="U714" s="488"/>
      <c r="V714" s="488"/>
      <c r="W714" s="488"/>
      <c r="X714" s="488"/>
      <c r="Y714" s="488"/>
      <c r="Z714" s="488"/>
      <c r="AA714" s="488"/>
      <c r="AB714" s="488"/>
      <c r="AC714" s="488"/>
      <c r="AD714" s="488"/>
      <c r="AE714" s="513"/>
      <c r="AF714" s="548"/>
      <c r="AG714" s="549"/>
      <c r="AH714" s="549"/>
      <c r="AI714" s="549"/>
      <c r="AJ714" s="549"/>
      <c r="AK714" s="549"/>
      <c r="AL714" s="549"/>
      <c r="AM714" s="550"/>
    </row>
    <row r="715" spans="1:46" ht="16.5" customHeight="1">
      <c r="A715" s="482">
        <v>3</v>
      </c>
      <c r="B715" s="483"/>
      <c r="C715" s="484" t="s">
        <v>71</v>
      </c>
      <c r="D715" s="485"/>
      <c r="E715" s="486"/>
      <c r="F715" s="487"/>
      <c r="G715" s="488"/>
      <c r="H715" s="488"/>
      <c r="I715" s="488"/>
      <c r="J715" s="488"/>
      <c r="K715" s="483"/>
      <c r="L715" s="487"/>
      <c r="M715" s="488"/>
      <c r="N715" s="488"/>
      <c r="O715" s="488"/>
      <c r="P715" s="488"/>
      <c r="Q715" s="483"/>
      <c r="R715" s="487" t="s">
        <v>71</v>
      </c>
      <c r="S715" s="488"/>
      <c r="T715" s="488"/>
      <c r="U715" s="488"/>
      <c r="V715" s="488"/>
      <c r="W715" s="488"/>
      <c r="X715" s="488"/>
      <c r="Y715" s="488"/>
      <c r="Z715" s="488"/>
      <c r="AA715" s="488"/>
      <c r="AB715" s="488"/>
      <c r="AC715" s="488"/>
      <c r="AD715" s="488"/>
      <c r="AE715" s="513"/>
      <c r="AF715" s="548"/>
      <c r="AG715" s="549"/>
      <c r="AH715" s="549"/>
      <c r="AI715" s="549"/>
      <c r="AJ715" s="549"/>
      <c r="AK715" s="549"/>
      <c r="AL715" s="549"/>
      <c r="AM715" s="550"/>
    </row>
    <row r="716" spans="1:46" ht="16.5" customHeight="1">
      <c r="A716" s="482">
        <v>4</v>
      </c>
      <c r="B716" s="483"/>
      <c r="C716" s="484" t="s">
        <v>71</v>
      </c>
      <c r="D716" s="485"/>
      <c r="E716" s="486"/>
      <c r="F716" s="487"/>
      <c r="G716" s="488"/>
      <c r="H716" s="488"/>
      <c r="I716" s="488"/>
      <c r="J716" s="488"/>
      <c r="K716" s="483"/>
      <c r="L716" s="487"/>
      <c r="M716" s="488"/>
      <c r="N716" s="488"/>
      <c r="O716" s="488"/>
      <c r="P716" s="488"/>
      <c r="Q716" s="483"/>
      <c r="R716" s="487" t="s">
        <v>71</v>
      </c>
      <c r="S716" s="488"/>
      <c r="T716" s="488"/>
      <c r="U716" s="488"/>
      <c r="V716" s="488"/>
      <c r="W716" s="488"/>
      <c r="X716" s="488"/>
      <c r="Y716" s="488"/>
      <c r="Z716" s="488"/>
      <c r="AA716" s="488"/>
      <c r="AB716" s="488"/>
      <c r="AC716" s="488"/>
      <c r="AD716" s="488"/>
      <c r="AE716" s="513"/>
      <c r="AF716" s="548"/>
      <c r="AG716" s="549"/>
      <c r="AH716" s="549"/>
      <c r="AI716" s="549"/>
      <c r="AJ716" s="549"/>
      <c r="AK716" s="549"/>
      <c r="AL716" s="549"/>
      <c r="AM716" s="550"/>
    </row>
    <row r="717" spans="1:46" ht="16.5" customHeight="1" thickBot="1">
      <c r="A717" s="537">
        <v>5</v>
      </c>
      <c r="B717" s="538"/>
      <c r="C717" s="539" t="s">
        <v>71</v>
      </c>
      <c r="D717" s="540"/>
      <c r="E717" s="541"/>
      <c r="F717" s="542"/>
      <c r="G717" s="543"/>
      <c r="H717" s="543"/>
      <c r="I717" s="543"/>
      <c r="J717" s="543"/>
      <c r="K717" s="538"/>
      <c r="L717" s="542"/>
      <c r="M717" s="543"/>
      <c r="N717" s="543"/>
      <c r="O717" s="543"/>
      <c r="P717" s="543"/>
      <c r="Q717" s="538"/>
      <c r="R717" s="542" t="s">
        <v>71</v>
      </c>
      <c r="S717" s="543"/>
      <c r="T717" s="543"/>
      <c r="U717" s="543"/>
      <c r="V717" s="543"/>
      <c r="W717" s="543"/>
      <c r="X717" s="543"/>
      <c r="Y717" s="543"/>
      <c r="Z717" s="543"/>
      <c r="AA717" s="543"/>
      <c r="AB717" s="543"/>
      <c r="AC717" s="543"/>
      <c r="AD717" s="543"/>
      <c r="AE717" s="544"/>
      <c r="AF717" s="551"/>
      <c r="AG717" s="552"/>
      <c r="AH717" s="552"/>
      <c r="AI717" s="552"/>
      <c r="AJ717" s="552"/>
      <c r="AK717" s="552"/>
      <c r="AL717" s="552"/>
      <c r="AM717" s="553"/>
      <c r="AT717" s="15"/>
    </row>
    <row r="718" spans="1:46" ht="19.5" thickBot="1">
      <c r="A718" s="505" t="s">
        <v>72</v>
      </c>
      <c r="B718" s="506"/>
      <c r="C718" s="506"/>
      <c r="D718" s="506"/>
      <c r="E718" s="506"/>
      <c r="F718" s="506"/>
      <c r="G718" s="506"/>
      <c r="H718" s="506"/>
      <c r="I718" s="506"/>
      <c r="J718" s="506"/>
      <c r="K718" s="506"/>
      <c r="L718" s="506"/>
      <c r="M718" s="506"/>
      <c r="N718" s="506"/>
      <c r="O718" s="506"/>
      <c r="P718" s="506"/>
      <c r="Q718" s="506"/>
      <c r="R718" s="506"/>
      <c r="S718" s="506"/>
      <c r="T718" s="506"/>
      <c r="U718" s="506"/>
      <c r="V718" s="506"/>
      <c r="W718" s="506"/>
      <c r="X718" s="506"/>
      <c r="Y718" s="506"/>
      <c r="Z718" s="506"/>
      <c r="AA718" s="506"/>
      <c r="AB718" s="506"/>
      <c r="AC718" s="506"/>
      <c r="AD718" s="506"/>
      <c r="AE718" s="506"/>
      <c r="AF718" s="506"/>
      <c r="AG718" s="506"/>
      <c r="AH718" s="506"/>
      <c r="AI718" s="506"/>
      <c r="AJ718" s="506"/>
      <c r="AK718" s="506"/>
      <c r="AL718" s="506"/>
      <c r="AM718" s="507"/>
    </row>
    <row r="719" spans="1:46">
      <c r="A719" s="508" t="s">
        <v>73</v>
      </c>
      <c r="B719" s="509"/>
      <c r="C719" s="509"/>
      <c r="D719" s="509"/>
      <c r="E719" s="509"/>
      <c r="F719" s="509"/>
      <c r="G719" s="509"/>
      <c r="H719" s="509"/>
      <c r="I719" s="509"/>
      <c r="J719" s="509"/>
      <c r="K719" s="510"/>
      <c r="L719" s="511" t="s">
        <v>74</v>
      </c>
      <c r="M719" s="509"/>
      <c r="N719" s="509"/>
      <c r="O719" s="509"/>
      <c r="P719" s="509"/>
      <c r="Q719" s="509"/>
      <c r="R719" s="509"/>
      <c r="S719" s="509"/>
      <c r="T719" s="509"/>
      <c r="U719" s="509"/>
      <c r="V719" s="509"/>
      <c r="W719" s="509"/>
      <c r="X719" s="509"/>
      <c r="Y719" s="510"/>
      <c r="Z719" s="511" t="s">
        <v>75</v>
      </c>
      <c r="AA719" s="509"/>
      <c r="AB719" s="509"/>
      <c r="AC719" s="509"/>
      <c r="AD719" s="509"/>
      <c r="AE719" s="509"/>
      <c r="AF719" s="509"/>
      <c r="AG719" s="509"/>
      <c r="AH719" s="509"/>
      <c r="AI719" s="509"/>
      <c r="AJ719" s="509"/>
      <c r="AK719" s="509"/>
      <c r="AL719" s="509"/>
      <c r="AM719" s="512"/>
    </row>
    <row r="720" spans="1:46" ht="9.75" customHeight="1">
      <c r="A720" s="493"/>
      <c r="B720" s="494"/>
      <c r="C720" s="494"/>
      <c r="D720" s="494"/>
      <c r="E720" s="494"/>
      <c r="F720" s="494"/>
      <c r="G720" s="494"/>
      <c r="H720" s="494"/>
      <c r="I720" s="494"/>
      <c r="J720" s="494"/>
      <c r="K720" s="495"/>
      <c r="L720" s="123"/>
      <c r="M720" s="117"/>
      <c r="N720" s="117"/>
      <c r="O720" s="117"/>
      <c r="P720" s="117"/>
      <c r="Q720" s="117"/>
      <c r="R720" s="117"/>
      <c r="S720" s="117"/>
      <c r="T720" s="117"/>
      <c r="U720" s="117"/>
      <c r="V720" s="117"/>
      <c r="W720" s="117"/>
      <c r="X720" s="117"/>
      <c r="Y720" s="124"/>
      <c r="Z720" s="123"/>
      <c r="AA720" s="117"/>
      <c r="AB720" s="117"/>
      <c r="AC720" s="117"/>
      <c r="AD720" s="117"/>
      <c r="AE720" s="117"/>
      <c r="AF720" s="117"/>
      <c r="AG720" s="117"/>
      <c r="AH720" s="117"/>
      <c r="AI720" s="117"/>
      <c r="AJ720" s="117"/>
      <c r="AK720" s="117"/>
      <c r="AL720" s="117"/>
      <c r="AM720" s="118"/>
    </row>
    <row r="721" spans="1:39" ht="9.75" customHeight="1">
      <c r="A721" s="496"/>
      <c r="B721" s="497"/>
      <c r="C721" s="497"/>
      <c r="D721" s="497"/>
      <c r="E721" s="497"/>
      <c r="F721" s="497"/>
      <c r="G721" s="497"/>
      <c r="H721" s="497"/>
      <c r="I721" s="497"/>
      <c r="J721" s="497"/>
      <c r="K721" s="498"/>
      <c r="L721" s="125"/>
      <c r="N721" s="497"/>
      <c r="O721" s="497"/>
      <c r="P721" s="497"/>
      <c r="Q721" s="497"/>
      <c r="R721" s="497"/>
      <c r="S721" s="497"/>
      <c r="T721" s="497"/>
      <c r="U721" s="497"/>
      <c r="V721" s="497"/>
      <c r="W721" s="497"/>
      <c r="Y721" s="126"/>
      <c r="Z721" s="125"/>
      <c r="AB721" s="497"/>
      <c r="AC721" s="497"/>
      <c r="AD721" s="497"/>
      <c r="AE721" s="497"/>
      <c r="AF721" s="497"/>
      <c r="AG721" s="497"/>
      <c r="AH721" s="497"/>
      <c r="AI721" s="497"/>
      <c r="AJ721" s="497"/>
      <c r="AK721" s="497"/>
      <c r="AM721" s="120"/>
    </row>
    <row r="722" spans="1:39" ht="9.75" customHeight="1">
      <c r="A722" s="496"/>
      <c r="B722" s="497"/>
      <c r="C722" s="497"/>
      <c r="D722" s="497"/>
      <c r="E722" s="497"/>
      <c r="F722" s="497"/>
      <c r="G722" s="497"/>
      <c r="H722" s="497"/>
      <c r="I722" s="497"/>
      <c r="J722" s="497"/>
      <c r="K722" s="498"/>
      <c r="L722" s="125"/>
      <c r="N722" s="497"/>
      <c r="O722" s="497"/>
      <c r="P722" s="497"/>
      <c r="Q722" s="497"/>
      <c r="R722" s="497"/>
      <c r="S722" s="497"/>
      <c r="T722" s="497"/>
      <c r="U722" s="497"/>
      <c r="V722" s="497"/>
      <c r="W722" s="497"/>
      <c r="Y722" s="126"/>
      <c r="Z722" s="125"/>
      <c r="AB722" s="497"/>
      <c r="AC722" s="497"/>
      <c r="AD722" s="497"/>
      <c r="AE722" s="497"/>
      <c r="AF722" s="497"/>
      <c r="AG722" s="497"/>
      <c r="AH722" s="497"/>
      <c r="AI722" s="497"/>
      <c r="AJ722" s="497"/>
      <c r="AK722" s="497"/>
      <c r="AM722" s="120"/>
    </row>
    <row r="723" spans="1:39" ht="9.75" customHeight="1">
      <c r="A723" s="496"/>
      <c r="B723" s="497"/>
      <c r="C723" s="497"/>
      <c r="D723" s="497"/>
      <c r="E723" s="497"/>
      <c r="F723" s="497"/>
      <c r="G723" s="497"/>
      <c r="H723" s="497"/>
      <c r="I723" s="497"/>
      <c r="J723" s="497"/>
      <c r="K723" s="498"/>
      <c r="L723" s="125"/>
      <c r="N723" s="497"/>
      <c r="O723" s="497"/>
      <c r="P723" s="497"/>
      <c r="Q723" s="497"/>
      <c r="R723" s="497"/>
      <c r="S723" s="497"/>
      <c r="T723" s="497"/>
      <c r="U723" s="497"/>
      <c r="V723" s="497"/>
      <c r="W723" s="497"/>
      <c r="Y723" s="126"/>
      <c r="Z723" s="125"/>
      <c r="AB723" s="497"/>
      <c r="AC723" s="497"/>
      <c r="AD723" s="497"/>
      <c r="AE723" s="497"/>
      <c r="AF723" s="497"/>
      <c r="AG723" s="497"/>
      <c r="AH723" s="497"/>
      <c r="AI723" s="497"/>
      <c r="AJ723" s="497"/>
      <c r="AK723" s="497"/>
      <c r="AM723" s="120"/>
    </row>
    <row r="724" spans="1:39" ht="9.75" customHeight="1">
      <c r="A724" s="496"/>
      <c r="B724" s="497"/>
      <c r="C724" s="497"/>
      <c r="D724" s="497"/>
      <c r="E724" s="497"/>
      <c r="F724" s="497"/>
      <c r="G724" s="497"/>
      <c r="H724" s="497"/>
      <c r="I724" s="497"/>
      <c r="J724" s="497"/>
      <c r="K724" s="498"/>
      <c r="L724" s="125"/>
      <c r="N724" s="497"/>
      <c r="O724" s="497"/>
      <c r="P724" s="497"/>
      <c r="Q724" s="497"/>
      <c r="R724" s="497"/>
      <c r="S724" s="497"/>
      <c r="T724" s="497"/>
      <c r="U724" s="497"/>
      <c r="V724" s="497"/>
      <c r="W724" s="497"/>
      <c r="Y724" s="126"/>
      <c r="Z724" s="125"/>
      <c r="AB724" s="497"/>
      <c r="AC724" s="497"/>
      <c r="AD724" s="497"/>
      <c r="AE724" s="497"/>
      <c r="AF724" s="497"/>
      <c r="AG724" s="497"/>
      <c r="AH724" s="497"/>
      <c r="AI724" s="497"/>
      <c r="AJ724" s="497"/>
      <c r="AK724" s="497"/>
      <c r="AM724" s="120"/>
    </row>
    <row r="725" spans="1:39" ht="9.75" customHeight="1">
      <c r="A725" s="496"/>
      <c r="B725" s="497"/>
      <c r="C725" s="497"/>
      <c r="D725" s="497"/>
      <c r="E725" s="497"/>
      <c r="F725" s="497"/>
      <c r="G725" s="497"/>
      <c r="H725" s="497"/>
      <c r="I725" s="497"/>
      <c r="J725" s="497"/>
      <c r="K725" s="498"/>
      <c r="L725" s="125"/>
      <c r="N725" s="497"/>
      <c r="O725" s="497"/>
      <c r="P725" s="497"/>
      <c r="Q725" s="497"/>
      <c r="R725" s="497"/>
      <c r="S725" s="497"/>
      <c r="T725" s="497"/>
      <c r="U725" s="497"/>
      <c r="V725" s="497"/>
      <c r="W725" s="497"/>
      <c r="Y725" s="126"/>
      <c r="Z725" s="125"/>
      <c r="AB725" s="497"/>
      <c r="AC725" s="497"/>
      <c r="AD725" s="497"/>
      <c r="AE725" s="497"/>
      <c r="AF725" s="497"/>
      <c r="AG725" s="497"/>
      <c r="AH725" s="497"/>
      <c r="AI725" s="497"/>
      <c r="AJ725" s="497"/>
      <c r="AK725" s="497"/>
      <c r="AM725" s="120"/>
    </row>
    <row r="726" spans="1:39" ht="9.75" customHeight="1">
      <c r="A726" s="496"/>
      <c r="B726" s="497"/>
      <c r="C726" s="497"/>
      <c r="D726" s="497"/>
      <c r="E726" s="497"/>
      <c r="F726" s="497"/>
      <c r="G726" s="497"/>
      <c r="H726" s="497"/>
      <c r="I726" s="497"/>
      <c r="J726" s="497"/>
      <c r="K726" s="498"/>
      <c r="L726" s="125"/>
      <c r="N726" s="497"/>
      <c r="O726" s="497"/>
      <c r="P726" s="497"/>
      <c r="Q726" s="497"/>
      <c r="R726" s="497"/>
      <c r="S726" s="497"/>
      <c r="T726" s="497"/>
      <c r="U726" s="497"/>
      <c r="V726" s="497"/>
      <c r="W726" s="497"/>
      <c r="Y726" s="126"/>
      <c r="Z726" s="125"/>
      <c r="AB726" s="497"/>
      <c r="AC726" s="497"/>
      <c r="AD726" s="497"/>
      <c r="AE726" s="497"/>
      <c r="AF726" s="497"/>
      <c r="AG726" s="497"/>
      <c r="AH726" s="497"/>
      <c r="AI726" s="497"/>
      <c r="AJ726" s="497"/>
      <c r="AK726" s="497"/>
      <c r="AM726" s="120"/>
    </row>
    <row r="727" spans="1:39" ht="9.75" customHeight="1">
      <c r="A727" s="496"/>
      <c r="B727" s="497"/>
      <c r="C727" s="497"/>
      <c r="D727" s="497"/>
      <c r="E727" s="497"/>
      <c r="F727" s="497"/>
      <c r="G727" s="497"/>
      <c r="H727" s="497"/>
      <c r="I727" s="497"/>
      <c r="J727" s="497"/>
      <c r="K727" s="498"/>
      <c r="L727" s="125"/>
      <c r="N727" s="497"/>
      <c r="O727" s="497"/>
      <c r="P727" s="497"/>
      <c r="Q727" s="497"/>
      <c r="R727" s="497"/>
      <c r="S727" s="497"/>
      <c r="T727" s="497"/>
      <c r="U727" s="497"/>
      <c r="V727" s="497"/>
      <c r="W727" s="497"/>
      <c r="Y727" s="126"/>
      <c r="Z727" s="125"/>
      <c r="AB727" s="497"/>
      <c r="AC727" s="497"/>
      <c r="AD727" s="497"/>
      <c r="AE727" s="497"/>
      <c r="AF727" s="497"/>
      <c r="AG727" s="497"/>
      <c r="AH727" s="497"/>
      <c r="AI727" s="497"/>
      <c r="AJ727" s="497"/>
      <c r="AK727" s="497"/>
      <c r="AM727" s="120"/>
    </row>
    <row r="728" spans="1:39" ht="9.75" customHeight="1">
      <c r="A728" s="496"/>
      <c r="B728" s="497"/>
      <c r="C728" s="497"/>
      <c r="D728" s="497"/>
      <c r="E728" s="497"/>
      <c r="F728" s="497"/>
      <c r="G728" s="497"/>
      <c r="H728" s="497"/>
      <c r="I728" s="497"/>
      <c r="J728" s="497"/>
      <c r="K728" s="498"/>
      <c r="L728" s="125"/>
      <c r="N728" s="497"/>
      <c r="O728" s="497"/>
      <c r="P728" s="497"/>
      <c r="Q728" s="497"/>
      <c r="R728" s="497"/>
      <c r="S728" s="497"/>
      <c r="T728" s="497"/>
      <c r="U728" s="497"/>
      <c r="V728" s="497"/>
      <c r="W728" s="497"/>
      <c r="Y728" s="126"/>
      <c r="Z728" s="125"/>
      <c r="AB728" s="497"/>
      <c r="AC728" s="497"/>
      <c r="AD728" s="497"/>
      <c r="AE728" s="497"/>
      <c r="AF728" s="497"/>
      <c r="AG728" s="497"/>
      <c r="AH728" s="497"/>
      <c r="AI728" s="497"/>
      <c r="AJ728" s="497"/>
      <c r="AK728" s="497"/>
      <c r="AM728" s="120"/>
    </row>
    <row r="729" spans="1:39" ht="9.75" customHeight="1">
      <c r="A729" s="496"/>
      <c r="B729" s="497"/>
      <c r="C729" s="497"/>
      <c r="D729" s="497"/>
      <c r="E729" s="497"/>
      <c r="F729" s="497"/>
      <c r="G729" s="497"/>
      <c r="H729" s="497"/>
      <c r="I729" s="497"/>
      <c r="J729" s="497"/>
      <c r="K729" s="498"/>
      <c r="L729" s="125"/>
      <c r="N729" s="497"/>
      <c r="O729" s="497"/>
      <c r="P729" s="497"/>
      <c r="Q729" s="497"/>
      <c r="R729" s="497"/>
      <c r="S729" s="497"/>
      <c r="T729" s="497"/>
      <c r="U729" s="497"/>
      <c r="V729" s="497"/>
      <c r="W729" s="497"/>
      <c r="Y729" s="126"/>
      <c r="Z729" s="125"/>
      <c r="AB729" s="497"/>
      <c r="AC729" s="497"/>
      <c r="AD729" s="497"/>
      <c r="AE729" s="497"/>
      <c r="AF729" s="497"/>
      <c r="AG729" s="497"/>
      <c r="AH729" s="497"/>
      <c r="AI729" s="497"/>
      <c r="AJ729" s="497"/>
      <c r="AK729" s="497"/>
      <c r="AM729" s="120"/>
    </row>
    <row r="730" spans="1:39" ht="9.75" customHeight="1">
      <c r="A730" s="496"/>
      <c r="B730" s="497"/>
      <c r="C730" s="497"/>
      <c r="D730" s="497"/>
      <c r="E730" s="497"/>
      <c r="F730" s="497"/>
      <c r="G730" s="497"/>
      <c r="H730" s="497"/>
      <c r="I730" s="497"/>
      <c r="J730" s="497"/>
      <c r="K730" s="498"/>
      <c r="L730" s="125"/>
      <c r="N730" s="497"/>
      <c r="O730" s="497"/>
      <c r="P730" s="497"/>
      <c r="Q730" s="497"/>
      <c r="R730" s="497"/>
      <c r="S730" s="497"/>
      <c r="T730" s="497"/>
      <c r="U730" s="497"/>
      <c r="V730" s="497"/>
      <c r="W730" s="497"/>
      <c r="Y730" s="126"/>
      <c r="Z730" s="125"/>
      <c r="AB730" s="497"/>
      <c r="AC730" s="497"/>
      <c r="AD730" s="497"/>
      <c r="AE730" s="497"/>
      <c r="AF730" s="497"/>
      <c r="AG730" s="497"/>
      <c r="AH730" s="497"/>
      <c r="AI730" s="497"/>
      <c r="AJ730" s="497"/>
      <c r="AK730" s="497"/>
      <c r="AM730" s="120"/>
    </row>
    <row r="731" spans="1:39" s="9" customFormat="1" ht="9.75" customHeight="1">
      <c r="A731" s="499"/>
      <c r="B731" s="500"/>
      <c r="C731" s="500"/>
      <c r="D731" s="500"/>
      <c r="E731" s="500"/>
      <c r="F731" s="500"/>
      <c r="G731" s="500"/>
      <c r="H731" s="500"/>
      <c r="I731" s="500"/>
      <c r="J731" s="500"/>
      <c r="K731" s="501"/>
      <c r="L731" s="127"/>
      <c r="M731" s="128"/>
      <c r="N731" s="128"/>
      <c r="O731" s="128"/>
      <c r="P731" s="128"/>
      <c r="Q731" s="128"/>
      <c r="R731" s="128"/>
      <c r="S731" s="128"/>
      <c r="T731" s="128"/>
      <c r="U731" s="128"/>
      <c r="V731" s="128"/>
      <c r="W731" s="128"/>
      <c r="X731" s="128"/>
      <c r="Y731" s="129"/>
      <c r="Z731" s="127"/>
      <c r="AA731" s="128"/>
      <c r="AB731" s="128"/>
      <c r="AC731" s="128"/>
      <c r="AD731" s="128"/>
      <c r="AE731" s="128"/>
      <c r="AF731" s="128"/>
      <c r="AG731" s="128"/>
      <c r="AH731" s="128"/>
      <c r="AI731" s="128"/>
      <c r="AJ731" s="128"/>
      <c r="AK731" s="128"/>
      <c r="AL731" s="128"/>
      <c r="AM731" s="130"/>
    </row>
    <row r="732" spans="1:39" ht="9.75" customHeight="1">
      <c r="A732" s="493"/>
      <c r="B732" s="494"/>
      <c r="C732" s="494"/>
      <c r="D732" s="494"/>
      <c r="E732" s="494"/>
      <c r="F732" s="494"/>
      <c r="G732" s="494"/>
      <c r="H732" s="494"/>
      <c r="I732" s="494"/>
      <c r="J732" s="494"/>
      <c r="K732" s="495"/>
      <c r="L732" s="123"/>
      <c r="M732" s="117"/>
      <c r="N732" s="117"/>
      <c r="O732" s="117"/>
      <c r="P732" s="117"/>
      <c r="Q732" s="117"/>
      <c r="R732" s="117"/>
      <c r="S732" s="117"/>
      <c r="T732" s="117"/>
      <c r="U732" s="117"/>
      <c r="V732" s="117"/>
      <c r="W732" s="117"/>
      <c r="X732" s="117"/>
      <c r="Y732" s="124"/>
      <c r="Z732" s="123"/>
      <c r="AA732" s="117"/>
      <c r="AB732" s="117"/>
      <c r="AC732" s="117"/>
      <c r="AD732" s="117"/>
      <c r="AE732" s="117"/>
      <c r="AF732" s="117"/>
      <c r="AG732" s="117"/>
      <c r="AH732" s="117"/>
      <c r="AI732" s="117"/>
      <c r="AJ732" s="117"/>
      <c r="AK732" s="117"/>
      <c r="AL732" s="117"/>
      <c r="AM732" s="118"/>
    </row>
    <row r="733" spans="1:39" ht="9.75" customHeight="1">
      <c r="A733" s="496"/>
      <c r="B733" s="497"/>
      <c r="C733" s="497"/>
      <c r="D733" s="497"/>
      <c r="E733" s="497"/>
      <c r="F733" s="497"/>
      <c r="G733" s="497"/>
      <c r="H733" s="497"/>
      <c r="I733" s="497"/>
      <c r="J733" s="497"/>
      <c r="K733" s="498"/>
      <c r="L733" s="125"/>
      <c r="N733" s="497"/>
      <c r="O733" s="497"/>
      <c r="P733" s="497"/>
      <c r="Q733" s="497"/>
      <c r="R733" s="497"/>
      <c r="S733" s="497"/>
      <c r="T733" s="497"/>
      <c r="U733" s="497"/>
      <c r="V733" s="497"/>
      <c r="W733" s="497"/>
      <c r="Y733" s="126"/>
      <c r="Z733" s="125"/>
      <c r="AB733" s="497"/>
      <c r="AC733" s="497"/>
      <c r="AD733" s="497"/>
      <c r="AE733" s="497"/>
      <c r="AF733" s="497"/>
      <c r="AG733" s="497"/>
      <c r="AH733" s="497"/>
      <c r="AI733" s="497"/>
      <c r="AJ733" s="497"/>
      <c r="AK733" s="497"/>
      <c r="AM733" s="120"/>
    </row>
    <row r="734" spans="1:39" ht="9.75" customHeight="1">
      <c r="A734" s="496"/>
      <c r="B734" s="497"/>
      <c r="C734" s="497"/>
      <c r="D734" s="497"/>
      <c r="E734" s="497"/>
      <c r="F734" s="497"/>
      <c r="G734" s="497"/>
      <c r="H734" s="497"/>
      <c r="I734" s="497"/>
      <c r="J734" s="497"/>
      <c r="K734" s="498"/>
      <c r="L734" s="125"/>
      <c r="N734" s="497"/>
      <c r="O734" s="497"/>
      <c r="P734" s="497"/>
      <c r="Q734" s="497"/>
      <c r="R734" s="497"/>
      <c r="S734" s="497"/>
      <c r="T734" s="497"/>
      <c r="U734" s="497"/>
      <c r="V734" s="497"/>
      <c r="W734" s="497"/>
      <c r="Y734" s="126"/>
      <c r="Z734" s="125"/>
      <c r="AB734" s="497"/>
      <c r="AC734" s="497"/>
      <c r="AD734" s="497"/>
      <c r="AE734" s="497"/>
      <c r="AF734" s="497"/>
      <c r="AG734" s="497"/>
      <c r="AH734" s="497"/>
      <c r="AI734" s="497"/>
      <c r="AJ734" s="497"/>
      <c r="AK734" s="497"/>
      <c r="AM734" s="120"/>
    </row>
    <row r="735" spans="1:39" ht="9.75" customHeight="1">
      <c r="A735" s="496"/>
      <c r="B735" s="497"/>
      <c r="C735" s="497"/>
      <c r="D735" s="497"/>
      <c r="E735" s="497"/>
      <c r="F735" s="497"/>
      <c r="G735" s="497"/>
      <c r="H735" s="497"/>
      <c r="I735" s="497"/>
      <c r="J735" s="497"/>
      <c r="K735" s="498"/>
      <c r="L735" s="125"/>
      <c r="N735" s="497"/>
      <c r="O735" s="497"/>
      <c r="P735" s="497"/>
      <c r="Q735" s="497"/>
      <c r="R735" s="497"/>
      <c r="S735" s="497"/>
      <c r="T735" s="497"/>
      <c r="U735" s="497"/>
      <c r="V735" s="497"/>
      <c r="W735" s="497"/>
      <c r="Y735" s="126"/>
      <c r="Z735" s="125"/>
      <c r="AB735" s="497"/>
      <c r="AC735" s="497"/>
      <c r="AD735" s="497"/>
      <c r="AE735" s="497"/>
      <c r="AF735" s="497"/>
      <c r="AG735" s="497"/>
      <c r="AH735" s="497"/>
      <c r="AI735" s="497"/>
      <c r="AJ735" s="497"/>
      <c r="AK735" s="497"/>
      <c r="AM735" s="120"/>
    </row>
    <row r="736" spans="1:39" ht="9.75" customHeight="1">
      <c r="A736" s="496"/>
      <c r="B736" s="497"/>
      <c r="C736" s="497"/>
      <c r="D736" s="497"/>
      <c r="E736" s="497"/>
      <c r="F736" s="497"/>
      <c r="G736" s="497"/>
      <c r="H736" s="497"/>
      <c r="I736" s="497"/>
      <c r="J736" s="497"/>
      <c r="K736" s="498"/>
      <c r="L736" s="125"/>
      <c r="N736" s="497"/>
      <c r="O736" s="497"/>
      <c r="P736" s="497"/>
      <c r="Q736" s="497"/>
      <c r="R736" s="497"/>
      <c r="S736" s="497"/>
      <c r="T736" s="497"/>
      <c r="U736" s="497"/>
      <c r="V736" s="497"/>
      <c r="W736" s="497"/>
      <c r="Y736" s="126"/>
      <c r="Z736" s="125"/>
      <c r="AB736" s="497"/>
      <c r="AC736" s="497"/>
      <c r="AD736" s="497"/>
      <c r="AE736" s="497"/>
      <c r="AF736" s="497"/>
      <c r="AG736" s="497"/>
      <c r="AH736" s="497"/>
      <c r="AI736" s="497"/>
      <c r="AJ736" s="497"/>
      <c r="AK736" s="497"/>
      <c r="AM736" s="120"/>
    </row>
    <row r="737" spans="1:39" ht="9.75" customHeight="1">
      <c r="A737" s="496"/>
      <c r="B737" s="497"/>
      <c r="C737" s="497"/>
      <c r="D737" s="497"/>
      <c r="E737" s="497"/>
      <c r="F737" s="497"/>
      <c r="G737" s="497"/>
      <c r="H737" s="497"/>
      <c r="I737" s="497"/>
      <c r="J737" s="497"/>
      <c r="K737" s="498"/>
      <c r="L737" s="125"/>
      <c r="N737" s="497"/>
      <c r="O737" s="497"/>
      <c r="P737" s="497"/>
      <c r="Q737" s="497"/>
      <c r="R737" s="497"/>
      <c r="S737" s="497"/>
      <c r="T737" s="497"/>
      <c r="U737" s="497"/>
      <c r="V737" s="497"/>
      <c r="W737" s="497"/>
      <c r="Y737" s="126"/>
      <c r="Z737" s="125"/>
      <c r="AB737" s="497"/>
      <c r="AC737" s="497"/>
      <c r="AD737" s="497"/>
      <c r="AE737" s="497"/>
      <c r="AF737" s="497"/>
      <c r="AG737" s="497"/>
      <c r="AH737" s="497"/>
      <c r="AI737" s="497"/>
      <c r="AJ737" s="497"/>
      <c r="AK737" s="497"/>
      <c r="AM737" s="120"/>
    </row>
    <row r="738" spans="1:39" ht="9.75" customHeight="1">
      <c r="A738" s="496"/>
      <c r="B738" s="497"/>
      <c r="C738" s="497"/>
      <c r="D738" s="497"/>
      <c r="E738" s="497"/>
      <c r="F738" s="497"/>
      <c r="G738" s="497"/>
      <c r="H738" s="497"/>
      <c r="I738" s="497"/>
      <c r="J738" s="497"/>
      <c r="K738" s="498"/>
      <c r="L738" s="125"/>
      <c r="N738" s="497"/>
      <c r="O738" s="497"/>
      <c r="P738" s="497"/>
      <c r="Q738" s="497"/>
      <c r="R738" s="497"/>
      <c r="S738" s="497"/>
      <c r="T738" s="497"/>
      <c r="U738" s="497"/>
      <c r="V738" s="497"/>
      <c r="W738" s="497"/>
      <c r="Y738" s="126"/>
      <c r="Z738" s="125"/>
      <c r="AB738" s="497"/>
      <c r="AC738" s="497"/>
      <c r="AD738" s="497"/>
      <c r="AE738" s="497"/>
      <c r="AF738" s="497"/>
      <c r="AG738" s="497"/>
      <c r="AH738" s="497"/>
      <c r="AI738" s="497"/>
      <c r="AJ738" s="497"/>
      <c r="AK738" s="497"/>
      <c r="AM738" s="120"/>
    </row>
    <row r="739" spans="1:39" ht="9.75" customHeight="1">
      <c r="A739" s="496"/>
      <c r="B739" s="497"/>
      <c r="C739" s="497"/>
      <c r="D739" s="497"/>
      <c r="E739" s="497"/>
      <c r="F739" s="497"/>
      <c r="G739" s="497"/>
      <c r="H739" s="497"/>
      <c r="I739" s="497"/>
      <c r="J739" s="497"/>
      <c r="K739" s="498"/>
      <c r="L739" s="125"/>
      <c r="N739" s="497"/>
      <c r="O739" s="497"/>
      <c r="P739" s="497"/>
      <c r="Q739" s="497"/>
      <c r="R739" s="497"/>
      <c r="S739" s="497"/>
      <c r="T739" s="497"/>
      <c r="U739" s="497"/>
      <c r="V739" s="497"/>
      <c r="W739" s="497"/>
      <c r="Y739" s="126"/>
      <c r="Z739" s="125"/>
      <c r="AB739" s="497"/>
      <c r="AC739" s="497"/>
      <c r="AD739" s="497"/>
      <c r="AE739" s="497"/>
      <c r="AF739" s="497"/>
      <c r="AG739" s="497"/>
      <c r="AH739" s="497"/>
      <c r="AI739" s="497"/>
      <c r="AJ739" s="497"/>
      <c r="AK739" s="497"/>
      <c r="AM739" s="120"/>
    </row>
    <row r="740" spans="1:39" ht="9.75" customHeight="1">
      <c r="A740" s="496"/>
      <c r="B740" s="497"/>
      <c r="C740" s="497"/>
      <c r="D740" s="497"/>
      <c r="E740" s="497"/>
      <c r="F740" s="497"/>
      <c r="G740" s="497"/>
      <c r="H740" s="497"/>
      <c r="I740" s="497"/>
      <c r="J740" s="497"/>
      <c r="K740" s="498"/>
      <c r="L740" s="125"/>
      <c r="N740" s="497"/>
      <c r="O740" s="497"/>
      <c r="P740" s="497"/>
      <c r="Q740" s="497"/>
      <c r="R740" s="497"/>
      <c r="S740" s="497"/>
      <c r="T740" s="497"/>
      <c r="U740" s="497"/>
      <c r="V740" s="497"/>
      <c r="W740" s="497"/>
      <c r="Y740" s="126"/>
      <c r="Z740" s="125"/>
      <c r="AB740" s="497"/>
      <c r="AC740" s="497"/>
      <c r="AD740" s="497"/>
      <c r="AE740" s="497"/>
      <c r="AF740" s="497"/>
      <c r="AG740" s="497"/>
      <c r="AH740" s="497"/>
      <c r="AI740" s="497"/>
      <c r="AJ740" s="497"/>
      <c r="AK740" s="497"/>
      <c r="AM740" s="120"/>
    </row>
    <row r="741" spans="1:39" ht="9.75" customHeight="1">
      <c r="A741" s="496"/>
      <c r="B741" s="497"/>
      <c r="C741" s="497"/>
      <c r="D741" s="497"/>
      <c r="E741" s="497"/>
      <c r="F741" s="497"/>
      <c r="G741" s="497"/>
      <c r="H741" s="497"/>
      <c r="I741" s="497"/>
      <c r="J741" s="497"/>
      <c r="K741" s="498"/>
      <c r="L741" s="125"/>
      <c r="N741" s="497"/>
      <c r="O741" s="497"/>
      <c r="P741" s="497"/>
      <c r="Q741" s="497"/>
      <c r="R741" s="497"/>
      <c r="S741" s="497"/>
      <c r="T741" s="497"/>
      <c r="U741" s="497"/>
      <c r="V741" s="497"/>
      <c r="W741" s="497"/>
      <c r="Y741" s="126"/>
      <c r="Z741" s="125"/>
      <c r="AB741" s="497"/>
      <c r="AC741" s="497"/>
      <c r="AD741" s="497"/>
      <c r="AE741" s="497"/>
      <c r="AF741" s="497"/>
      <c r="AG741" s="497"/>
      <c r="AH741" s="497"/>
      <c r="AI741" s="497"/>
      <c r="AJ741" s="497"/>
      <c r="AK741" s="497"/>
      <c r="AM741" s="120"/>
    </row>
    <row r="742" spans="1:39" ht="9.75" customHeight="1">
      <c r="A742" s="496"/>
      <c r="B742" s="497"/>
      <c r="C742" s="497"/>
      <c r="D742" s="497"/>
      <c r="E742" s="497"/>
      <c r="F742" s="497"/>
      <c r="G742" s="497"/>
      <c r="H742" s="497"/>
      <c r="I742" s="497"/>
      <c r="J742" s="497"/>
      <c r="K742" s="498"/>
      <c r="L742" s="125"/>
      <c r="N742" s="497"/>
      <c r="O742" s="497"/>
      <c r="P742" s="497"/>
      <c r="Q742" s="497"/>
      <c r="R742" s="497"/>
      <c r="S742" s="497"/>
      <c r="T742" s="497"/>
      <c r="U742" s="497"/>
      <c r="V742" s="497"/>
      <c r="W742" s="497"/>
      <c r="Y742" s="126"/>
      <c r="Z742" s="125"/>
      <c r="AB742" s="497"/>
      <c r="AC742" s="497"/>
      <c r="AD742" s="497"/>
      <c r="AE742" s="497"/>
      <c r="AF742" s="497"/>
      <c r="AG742" s="497"/>
      <c r="AH742" s="497"/>
      <c r="AI742" s="497"/>
      <c r="AJ742" s="497"/>
      <c r="AK742" s="497"/>
      <c r="AM742" s="120"/>
    </row>
    <row r="743" spans="1:39" s="9" customFormat="1" ht="9.75" customHeight="1">
      <c r="A743" s="499"/>
      <c r="B743" s="500"/>
      <c r="C743" s="500"/>
      <c r="D743" s="500"/>
      <c r="E743" s="500"/>
      <c r="F743" s="500"/>
      <c r="G743" s="500"/>
      <c r="H743" s="500"/>
      <c r="I743" s="500"/>
      <c r="J743" s="500"/>
      <c r="K743" s="501"/>
      <c r="L743" s="127"/>
      <c r="M743" s="128"/>
      <c r="N743" s="128"/>
      <c r="O743" s="128"/>
      <c r="P743" s="128"/>
      <c r="Q743" s="128"/>
      <c r="R743" s="128"/>
      <c r="S743" s="128"/>
      <c r="T743" s="128"/>
      <c r="U743" s="128"/>
      <c r="V743" s="128"/>
      <c r="W743" s="128"/>
      <c r="X743" s="128"/>
      <c r="Y743" s="129"/>
      <c r="Z743" s="127"/>
      <c r="AA743" s="128"/>
      <c r="AB743" s="128"/>
      <c r="AC743" s="128"/>
      <c r="AD743" s="128"/>
      <c r="AE743" s="128"/>
      <c r="AF743" s="128"/>
      <c r="AG743" s="128"/>
      <c r="AH743" s="128"/>
      <c r="AI743" s="128"/>
      <c r="AJ743" s="128"/>
      <c r="AK743" s="128"/>
      <c r="AL743" s="128"/>
      <c r="AM743" s="130"/>
    </row>
    <row r="744" spans="1:39" ht="9.75" customHeight="1">
      <c r="A744" s="493"/>
      <c r="B744" s="494"/>
      <c r="C744" s="494"/>
      <c r="D744" s="494"/>
      <c r="E744" s="494"/>
      <c r="F744" s="494"/>
      <c r="G744" s="494"/>
      <c r="H744" s="494"/>
      <c r="I744" s="494"/>
      <c r="J744" s="494"/>
      <c r="K744" s="495"/>
      <c r="L744" s="123"/>
      <c r="M744" s="117"/>
      <c r="N744" s="117"/>
      <c r="O744" s="117"/>
      <c r="P744" s="117"/>
      <c r="Q744" s="117"/>
      <c r="R744" s="117"/>
      <c r="S744" s="117"/>
      <c r="T744" s="117"/>
      <c r="U744" s="117"/>
      <c r="V744" s="117"/>
      <c r="W744" s="117"/>
      <c r="X744" s="117"/>
      <c r="Y744" s="124"/>
      <c r="Z744" s="123"/>
      <c r="AA744" s="117"/>
      <c r="AB744" s="117"/>
      <c r="AC744" s="117"/>
      <c r="AD744" s="117"/>
      <c r="AE744" s="117"/>
      <c r="AF744" s="117"/>
      <c r="AG744" s="117"/>
      <c r="AH744" s="117"/>
      <c r="AI744" s="117"/>
      <c r="AJ744" s="117"/>
      <c r="AK744" s="117"/>
      <c r="AL744" s="117"/>
      <c r="AM744" s="118"/>
    </row>
    <row r="745" spans="1:39" ht="9.75" customHeight="1">
      <c r="A745" s="496"/>
      <c r="B745" s="497"/>
      <c r="C745" s="497"/>
      <c r="D745" s="497"/>
      <c r="E745" s="497"/>
      <c r="F745" s="497"/>
      <c r="G745" s="497"/>
      <c r="H745" s="497"/>
      <c r="I745" s="497"/>
      <c r="J745" s="497"/>
      <c r="K745" s="498"/>
      <c r="L745" s="125"/>
      <c r="N745" s="497"/>
      <c r="O745" s="497"/>
      <c r="P745" s="497"/>
      <c r="Q745" s="497"/>
      <c r="R745" s="497"/>
      <c r="S745" s="497"/>
      <c r="T745" s="497"/>
      <c r="U745" s="497"/>
      <c r="V745" s="497"/>
      <c r="W745" s="497"/>
      <c r="Y745" s="126"/>
      <c r="Z745" s="125"/>
      <c r="AB745" s="497"/>
      <c r="AC745" s="497"/>
      <c r="AD745" s="497"/>
      <c r="AE745" s="497"/>
      <c r="AF745" s="497"/>
      <c r="AG745" s="497"/>
      <c r="AH745" s="497"/>
      <c r="AI745" s="497"/>
      <c r="AJ745" s="497"/>
      <c r="AK745" s="497"/>
      <c r="AM745" s="120"/>
    </row>
    <row r="746" spans="1:39" ht="9.75" customHeight="1">
      <c r="A746" s="496"/>
      <c r="B746" s="497"/>
      <c r="C746" s="497"/>
      <c r="D746" s="497"/>
      <c r="E746" s="497"/>
      <c r="F746" s="497"/>
      <c r="G746" s="497"/>
      <c r="H746" s="497"/>
      <c r="I746" s="497"/>
      <c r="J746" s="497"/>
      <c r="K746" s="498"/>
      <c r="L746" s="125"/>
      <c r="N746" s="497"/>
      <c r="O746" s="497"/>
      <c r="P746" s="497"/>
      <c r="Q746" s="497"/>
      <c r="R746" s="497"/>
      <c r="S746" s="497"/>
      <c r="T746" s="497"/>
      <c r="U746" s="497"/>
      <c r="V746" s="497"/>
      <c r="W746" s="497"/>
      <c r="Y746" s="126"/>
      <c r="Z746" s="125"/>
      <c r="AB746" s="497"/>
      <c r="AC746" s="497"/>
      <c r="AD746" s="497"/>
      <c r="AE746" s="497"/>
      <c r="AF746" s="497"/>
      <c r="AG746" s="497"/>
      <c r="AH746" s="497"/>
      <c r="AI746" s="497"/>
      <c r="AJ746" s="497"/>
      <c r="AK746" s="497"/>
      <c r="AM746" s="120"/>
    </row>
    <row r="747" spans="1:39" ht="9.75" customHeight="1">
      <c r="A747" s="496"/>
      <c r="B747" s="497"/>
      <c r="C747" s="497"/>
      <c r="D747" s="497"/>
      <c r="E747" s="497"/>
      <c r="F747" s="497"/>
      <c r="G747" s="497"/>
      <c r="H747" s="497"/>
      <c r="I747" s="497"/>
      <c r="J747" s="497"/>
      <c r="K747" s="498"/>
      <c r="L747" s="125"/>
      <c r="N747" s="497"/>
      <c r="O747" s="497"/>
      <c r="P747" s="497"/>
      <c r="Q747" s="497"/>
      <c r="R747" s="497"/>
      <c r="S747" s="497"/>
      <c r="T747" s="497"/>
      <c r="U747" s="497"/>
      <c r="V747" s="497"/>
      <c r="W747" s="497"/>
      <c r="Y747" s="126"/>
      <c r="Z747" s="125"/>
      <c r="AB747" s="497"/>
      <c r="AC747" s="497"/>
      <c r="AD747" s="497"/>
      <c r="AE747" s="497"/>
      <c r="AF747" s="497"/>
      <c r="AG747" s="497"/>
      <c r="AH747" s="497"/>
      <c r="AI747" s="497"/>
      <c r="AJ747" s="497"/>
      <c r="AK747" s="497"/>
      <c r="AM747" s="120"/>
    </row>
    <row r="748" spans="1:39" ht="9.75" customHeight="1">
      <c r="A748" s="496"/>
      <c r="B748" s="497"/>
      <c r="C748" s="497"/>
      <c r="D748" s="497"/>
      <c r="E748" s="497"/>
      <c r="F748" s="497"/>
      <c r="G748" s="497"/>
      <c r="H748" s="497"/>
      <c r="I748" s="497"/>
      <c r="J748" s="497"/>
      <c r="K748" s="498"/>
      <c r="L748" s="125"/>
      <c r="N748" s="497"/>
      <c r="O748" s="497"/>
      <c r="P748" s="497"/>
      <c r="Q748" s="497"/>
      <c r="R748" s="497"/>
      <c r="S748" s="497"/>
      <c r="T748" s="497"/>
      <c r="U748" s="497"/>
      <c r="V748" s="497"/>
      <c r="W748" s="497"/>
      <c r="Y748" s="126"/>
      <c r="Z748" s="125"/>
      <c r="AB748" s="497"/>
      <c r="AC748" s="497"/>
      <c r="AD748" s="497"/>
      <c r="AE748" s="497"/>
      <c r="AF748" s="497"/>
      <c r="AG748" s="497"/>
      <c r="AH748" s="497"/>
      <c r="AI748" s="497"/>
      <c r="AJ748" s="497"/>
      <c r="AK748" s="497"/>
      <c r="AM748" s="120"/>
    </row>
    <row r="749" spans="1:39" ht="9.75" customHeight="1">
      <c r="A749" s="496"/>
      <c r="B749" s="497"/>
      <c r="C749" s="497"/>
      <c r="D749" s="497"/>
      <c r="E749" s="497"/>
      <c r="F749" s="497"/>
      <c r="G749" s="497"/>
      <c r="H749" s="497"/>
      <c r="I749" s="497"/>
      <c r="J749" s="497"/>
      <c r="K749" s="498"/>
      <c r="L749" s="125"/>
      <c r="N749" s="497"/>
      <c r="O749" s="497"/>
      <c r="P749" s="497"/>
      <c r="Q749" s="497"/>
      <c r="R749" s="497"/>
      <c r="S749" s="497"/>
      <c r="T749" s="497"/>
      <c r="U749" s="497"/>
      <c r="V749" s="497"/>
      <c r="W749" s="497"/>
      <c r="Y749" s="126"/>
      <c r="Z749" s="125"/>
      <c r="AB749" s="497"/>
      <c r="AC749" s="497"/>
      <c r="AD749" s="497"/>
      <c r="AE749" s="497"/>
      <c r="AF749" s="497"/>
      <c r="AG749" s="497"/>
      <c r="AH749" s="497"/>
      <c r="AI749" s="497"/>
      <c r="AJ749" s="497"/>
      <c r="AK749" s="497"/>
      <c r="AM749" s="120"/>
    </row>
    <row r="750" spans="1:39" ht="9.75" customHeight="1">
      <c r="A750" s="496"/>
      <c r="B750" s="497"/>
      <c r="C750" s="497"/>
      <c r="D750" s="497"/>
      <c r="E750" s="497"/>
      <c r="F750" s="497"/>
      <c r="G750" s="497"/>
      <c r="H750" s="497"/>
      <c r="I750" s="497"/>
      <c r="J750" s="497"/>
      <c r="K750" s="498"/>
      <c r="L750" s="125"/>
      <c r="N750" s="497"/>
      <c r="O750" s="497"/>
      <c r="P750" s="497"/>
      <c r="Q750" s="497"/>
      <c r="R750" s="497"/>
      <c r="S750" s="497"/>
      <c r="T750" s="497"/>
      <c r="U750" s="497"/>
      <c r="V750" s="497"/>
      <c r="W750" s="497"/>
      <c r="Y750" s="126"/>
      <c r="Z750" s="125"/>
      <c r="AB750" s="497"/>
      <c r="AC750" s="497"/>
      <c r="AD750" s="497"/>
      <c r="AE750" s="497"/>
      <c r="AF750" s="497"/>
      <c r="AG750" s="497"/>
      <c r="AH750" s="497"/>
      <c r="AI750" s="497"/>
      <c r="AJ750" s="497"/>
      <c r="AK750" s="497"/>
      <c r="AM750" s="120"/>
    </row>
    <row r="751" spans="1:39" ht="9.75" customHeight="1">
      <c r="A751" s="496"/>
      <c r="B751" s="497"/>
      <c r="C751" s="497"/>
      <c r="D751" s="497"/>
      <c r="E751" s="497"/>
      <c r="F751" s="497"/>
      <c r="G751" s="497"/>
      <c r="H751" s="497"/>
      <c r="I751" s="497"/>
      <c r="J751" s="497"/>
      <c r="K751" s="498"/>
      <c r="L751" s="125"/>
      <c r="N751" s="497"/>
      <c r="O751" s="497"/>
      <c r="P751" s="497"/>
      <c r="Q751" s="497"/>
      <c r="R751" s="497"/>
      <c r="S751" s="497"/>
      <c r="T751" s="497"/>
      <c r="U751" s="497"/>
      <c r="V751" s="497"/>
      <c r="W751" s="497"/>
      <c r="Y751" s="126"/>
      <c r="Z751" s="125"/>
      <c r="AB751" s="497"/>
      <c r="AC751" s="497"/>
      <c r="AD751" s="497"/>
      <c r="AE751" s="497"/>
      <c r="AF751" s="497"/>
      <c r="AG751" s="497"/>
      <c r="AH751" s="497"/>
      <c r="AI751" s="497"/>
      <c r="AJ751" s="497"/>
      <c r="AK751" s="497"/>
      <c r="AM751" s="120"/>
    </row>
    <row r="752" spans="1:39" ht="9.75" customHeight="1">
      <c r="A752" s="496"/>
      <c r="B752" s="497"/>
      <c r="C752" s="497"/>
      <c r="D752" s="497"/>
      <c r="E752" s="497"/>
      <c r="F752" s="497"/>
      <c r="G752" s="497"/>
      <c r="H752" s="497"/>
      <c r="I752" s="497"/>
      <c r="J752" s="497"/>
      <c r="K752" s="498"/>
      <c r="L752" s="125"/>
      <c r="N752" s="497"/>
      <c r="O752" s="497"/>
      <c r="P752" s="497"/>
      <c r="Q752" s="497"/>
      <c r="R752" s="497"/>
      <c r="S752" s="497"/>
      <c r="T752" s="497"/>
      <c r="U752" s="497"/>
      <c r="V752" s="497"/>
      <c r="W752" s="497"/>
      <c r="Y752" s="126"/>
      <c r="Z752" s="125"/>
      <c r="AB752" s="497"/>
      <c r="AC752" s="497"/>
      <c r="AD752" s="497"/>
      <c r="AE752" s="497"/>
      <c r="AF752" s="497"/>
      <c r="AG752" s="497"/>
      <c r="AH752" s="497"/>
      <c r="AI752" s="497"/>
      <c r="AJ752" s="497"/>
      <c r="AK752" s="497"/>
      <c r="AM752" s="120"/>
    </row>
    <row r="753" spans="1:63" ht="9.75" customHeight="1">
      <c r="A753" s="496"/>
      <c r="B753" s="497"/>
      <c r="C753" s="497"/>
      <c r="D753" s="497"/>
      <c r="E753" s="497"/>
      <c r="F753" s="497"/>
      <c r="G753" s="497"/>
      <c r="H753" s="497"/>
      <c r="I753" s="497"/>
      <c r="J753" s="497"/>
      <c r="K753" s="498"/>
      <c r="L753" s="125"/>
      <c r="N753" s="497"/>
      <c r="O753" s="497"/>
      <c r="P753" s="497"/>
      <c r="Q753" s="497"/>
      <c r="R753" s="497"/>
      <c r="S753" s="497"/>
      <c r="T753" s="497"/>
      <c r="U753" s="497"/>
      <c r="V753" s="497"/>
      <c r="W753" s="497"/>
      <c r="Y753" s="126"/>
      <c r="Z753" s="125"/>
      <c r="AB753" s="497"/>
      <c r="AC753" s="497"/>
      <c r="AD753" s="497"/>
      <c r="AE753" s="497"/>
      <c r="AF753" s="497"/>
      <c r="AG753" s="497"/>
      <c r="AH753" s="497"/>
      <c r="AI753" s="497"/>
      <c r="AJ753" s="497"/>
      <c r="AK753" s="497"/>
      <c r="AM753" s="120"/>
    </row>
    <row r="754" spans="1:63" ht="9.75" customHeight="1">
      <c r="A754" s="496"/>
      <c r="B754" s="497"/>
      <c r="C754" s="497"/>
      <c r="D754" s="497"/>
      <c r="E754" s="497"/>
      <c r="F754" s="497"/>
      <c r="G754" s="497"/>
      <c r="H754" s="497"/>
      <c r="I754" s="497"/>
      <c r="J754" s="497"/>
      <c r="K754" s="498"/>
      <c r="L754" s="125"/>
      <c r="N754" s="497"/>
      <c r="O754" s="497"/>
      <c r="P754" s="497"/>
      <c r="Q754" s="497"/>
      <c r="R754" s="497"/>
      <c r="S754" s="497"/>
      <c r="T754" s="497"/>
      <c r="U754" s="497"/>
      <c r="V754" s="497"/>
      <c r="W754" s="497"/>
      <c r="Y754" s="126"/>
      <c r="Z754" s="125"/>
      <c r="AB754" s="497"/>
      <c r="AC754" s="497"/>
      <c r="AD754" s="497"/>
      <c r="AE754" s="497"/>
      <c r="AF754" s="497"/>
      <c r="AG754" s="497"/>
      <c r="AH754" s="497"/>
      <c r="AI754" s="497"/>
      <c r="AJ754" s="497"/>
      <c r="AK754" s="497"/>
      <c r="AM754" s="120"/>
    </row>
    <row r="755" spans="1:63" s="9" customFormat="1" ht="9.75" customHeight="1" thickBot="1">
      <c r="A755" s="502"/>
      <c r="B755" s="503"/>
      <c r="C755" s="503"/>
      <c r="D755" s="503"/>
      <c r="E755" s="503"/>
      <c r="F755" s="503"/>
      <c r="G755" s="503"/>
      <c r="H755" s="503"/>
      <c r="I755" s="503"/>
      <c r="J755" s="503"/>
      <c r="K755" s="504"/>
      <c r="L755" s="127"/>
      <c r="M755" s="128"/>
      <c r="N755" s="128"/>
      <c r="O755" s="128"/>
      <c r="P755" s="128"/>
      <c r="Q755" s="128"/>
      <c r="R755" s="128"/>
      <c r="S755" s="128"/>
      <c r="T755" s="128"/>
      <c r="U755" s="128"/>
      <c r="V755" s="128"/>
      <c r="W755" s="128"/>
      <c r="X755" s="128"/>
      <c r="Y755" s="129"/>
      <c r="Z755" s="127"/>
      <c r="AA755" s="128"/>
      <c r="AB755" s="128"/>
      <c r="AC755" s="128"/>
      <c r="AD755" s="128"/>
      <c r="AE755" s="128"/>
      <c r="AF755" s="128"/>
      <c r="AG755" s="128"/>
      <c r="AH755" s="128"/>
      <c r="AI755" s="128"/>
      <c r="AJ755" s="128"/>
      <c r="AK755" s="128"/>
      <c r="AL755" s="128"/>
      <c r="AM755" s="130"/>
    </row>
    <row r="756" spans="1:63" ht="19.5" thickBot="1">
      <c r="A756" s="131" t="s">
        <v>76</v>
      </c>
      <c r="B756" s="132"/>
      <c r="C756" s="132"/>
      <c r="D756" s="133"/>
      <c r="E756" s="489"/>
      <c r="F756" s="490"/>
      <c r="G756" s="490"/>
      <c r="H756" s="490"/>
      <c r="I756" s="490"/>
      <c r="J756" s="490"/>
      <c r="K756" s="490"/>
      <c r="L756" s="490"/>
      <c r="M756" s="490"/>
      <c r="N756" s="490"/>
      <c r="O756" s="490"/>
      <c r="P756" s="490"/>
      <c r="Q756" s="490"/>
      <c r="R756" s="490"/>
      <c r="S756" s="490"/>
      <c r="T756" s="490"/>
      <c r="U756" s="490"/>
      <c r="V756" s="490"/>
      <c r="W756" s="490"/>
      <c r="X756" s="490"/>
      <c r="Y756" s="490"/>
      <c r="Z756" s="490"/>
      <c r="AA756" s="490"/>
      <c r="AB756" s="490"/>
      <c r="AC756" s="490"/>
      <c r="AD756" s="490"/>
      <c r="AE756" s="490"/>
      <c r="AF756" s="490"/>
      <c r="AG756" s="490"/>
      <c r="AH756" s="490"/>
      <c r="AI756" s="490"/>
      <c r="AJ756" s="490"/>
      <c r="AK756" s="490"/>
      <c r="AL756" s="490"/>
      <c r="AM756" s="491"/>
    </row>
    <row r="757" spans="1:63" ht="18.75" customHeight="1">
      <c r="A757" s="492" t="s">
        <v>77</v>
      </c>
      <c r="B757" s="492"/>
      <c r="C757" s="492"/>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c r="AA757" s="492"/>
      <c r="AB757" s="492"/>
      <c r="AC757" s="492"/>
      <c r="AD757" s="492"/>
      <c r="AE757" s="492"/>
      <c r="AF757" s="492"/>
      <c r="AG757" s="492"/>
      <c r="AH757" s="492"/>
      <c r="AI757" s="492"/>
      <c r="AJ757" s="492"/>
      <c r="AK757" s="492"/>
      <c r="AL757" s="492"/>
    </row>
    <row r="759" spans="1:63" ht="28.5" customHeight="1">
      <c r="A759" s="595" t="s">
        <v>50</v>
      </c>
      <c r="B759" s="595"/>
      <c r="C759" s="595"/>
      <c r="D759" s="595"/>
      <c r="E759" s="595"/>
      <c r="F759" s="595"/>
      <c r="G759" s="595"/>
      <c r="H759" s="595"/>
      <c r="I759" s="595"/>
      <c r="J759" s="595"/>
      <c r="K759" s="595"/>
      <c r="L759" s="595"/>
      <c r="M759" s="595"/>
      <c r="N759" s="595"/>
      <c r="O759" s="595"/>
      <c r="P759" s="595"/>
      <c r="Q759" s="595"/>
      <c r="R759" s="595"/>
      <c r="S759" s="595"/>
      <c r="T759" s="595"/>
      <c r="U759" s="595"/>
      <c r="V759" s="595"/>
      <c r="W759" s="595"/>
      <c r="X759" s="595"/>
      <c r="Y759" s="595"/>
      <c r="Z759" s="595"/>
      <c r="AA759" s="595"/>
      <c r="AB759" s="595"/>
      <c r="AC759" s="595"/>
      <c r="AD759" s="595"/>
      <c r="AE759" s="595"/>
      <c r="AF759" s="595"/>
      <c r="AG759" s="595"/>
      <c r="AH759" s="595"/>
      <c r="AI759" s="595"/>
      <c r="AJ759" s="595"/>
      <c r="AK759" s="595"/>
      <c r="AL759" s="595"/>
      <c r="AM759" s="595"/>
    </row>
    <row r="760" spans="1:63" ht="14.25" customHeight="1">
      <c r="AG760" s="1" t="s">
        <v>51</v>
      </c>
      <c r="AH760" s="103"/>
      <c r="AI760" s="103" t="str">
        <f>AI484</f>
        <v>A10001-A1</v>
      </c>
      <c r="AJ760" s="103"/>
      <c r="AK760" s="103"/>
    </row>
    <row r="761" spans="1:63" s="9" customForma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D761" s="1"/>
      <c r="AF761" s="1" t="s">
        <v>52</v>
      </c>
      <c r="AG761" s="11"/>
      <c r="AH761" s="11"/>
      <c r="AI761" s="554">
        <f>AI485</f>
        <v>45765</v>
      </c>
      <c r="AJ761" s="554"/>
      <c r="AK761" s="554"/>
      <c r="AL761" s="554"/>
      <c r="AM761" s="554"/>
    </row>
    <row r="762" spans="1:63" s="9" customFormat="1" ht="19.5" thickBot="1">
      <c r="A762" s="555">
        <f>A693</f>
        <v>0</v>
      </c>
      <c r="B762" s="555"/>
      <c r="C762" s="555"/>
      <c r="D762" s="555"/>
      <c r="E762" s="555"/>
      <c r="F762" s="555"/>
      <c r="G762" s="555"/>
      <c r="H762" s="555"/>
      <c r="I762" s="555"/>
      <c r="J762" s="555"/>
      <c r="K762" s="555"/>
      <c r="L762" s="27" t="s">
        <v>395</v>
      </c>
      <c r="M762" s="27"/>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spans="1:63" s="9" customFormat="1" ht="18.75" customHeight="1">
      <c r="A763" s="1"/>
      <c r="B763" s="1"/>
      <c r="C763" s="1"/>
      <c r="D763" s="1"/>
      <c r="E763" s="1"/>
      <c r="F763" s="1"/>
      <c r="G763" s="1"/>
      <c r="H763" s="1"/>
      <c r="I763" s="1"/>
      <c r="J763" s="1"/>
      <c r="K763" s="1"/>
      <c r="L763" s="1"/>
      <c r="M763" s="1"/>
      <c r="N763" s="1"/>
      <c r="O763" s="1"/>
      <c r="P763" s="1"/>
      <c r="Q763" s="1"/>
      <c r="R763" s="1"/>
      <c r="S763" s="1"/>
      <c r="T763" s="1"/>
      <c r="U763" s="1"/>
      <c r="V763" s="1" t="s">
        <v>279</v>
      </c>
      <c r="Z763" s="1"/>
      <c r="AA763" s="1"/>
      <c r="AB763" s="1"/>
      <c r="AC763" s="1"/>
      <c r="AD763" s="1"/>
      <c r="AE763" s="1"/>
      <c r="AF763" s="1"/>
      <c r="AG763" s="1"/>
      <c r="AH763" s="1"/>
      <c r="AI763" s="1"/>
      <c r="AJ763" s="1"/>
      <c r="AK763" s="1"/>
      <c r="AL763" s="10"/>
      <c r="AR763" s="1"/>
      <c r="AS763" s="1"/>
      <c r="AT763" s="1"/>
      <c r="AU763" s="1"/>
      <c r="AV763" s="1"/>
      <c r="AW763" s="1"/>
      <c r="AX763" s="1"/>
      <c r="AY763" s="1"/>
      <c r="AZ763" s="1"/>
      <c r="BA763" s="1"/>
      <c r="BB763" s="1"/>
      <c r="BC763" s="1"/>
      <c r="BD763" s="1"/>
      <c r="BE763" s="1"/>
      <c r="BF763" s="1"/>
      <c r="BG763" s="1"/>
      <c r="BH763" s="1"/>
      <c r="BI763" s="1"/>
      <c r="BJ763" s="1"/>
      <c r="BK763" s="1"/>
    </row>
    <row r="764" spans="1:63" ht="15" customHeight="1">
      <c r="A764" s="1" t="s">
        <v>206</v>
      </c>
      <c r="G764" s="563">
        <f>G695</f>
        <v>45765</v>
      </c>
      <c r="H764" s="563"/>
      <c r="I764" s="563"/>
      <c r="J764" s="563"/>
      <c r="K764" s="563"/>
      <c r="L764" s="563"/>
      <c r="M764" s="563"/>
      <c r="N764" s="28"/>
      <c r="V764" s="1" t="s">
        <v>280</v>
      </c>
      <c r="AL764" s="10"/>
    </row>
    <row r="765" spans="1:63" ht="15" customHeight="1">
      <c r="A765" s="1" t="s">
        <v>53</v>
      </c>
      <c r="G765" s="137" t="str">
        <f>G696</f>
        <v>2025年5月1日～2025年5月1日</v>
      </c>
      <c r="H765" s="137"/>
      <c r="I765" s="137"/>
      <c r="J765" s="137"/>
      <c r="K765" s="137"/>
      <c r="L765" s="137"/>
      <c r="N765" s="114"/>
      <c r="O765" s="114"/>
      <c r="P765" s="114"/>
      <c r="Q765" s="114"/>
      <c r="R765" s="114"/>
      <c r="S765" s="114"/>
      <c r="T765" s="114"/>
      <c r="U765" s="114"/>
      <c r="V765" s="1" t="s">
        <v>281</v>
      </c>
      <c r="AL765" s="10"/>
    </row>
    <row r="766" spans="1:63" s="9" customFormat="1" ht="15" customHeight="1">
      <c r="A766" s="1" t="s">
        <v>54</v>
      </c>
      <c r="B766" s="1"/>
      <c r="C766" s="1"/>
      <c r="D766" s="1"/>
      <c r="E766" s="1"/>
      <c r="F766" s="1"/>
      <c r="G766" s="1" t="str">
        <f>G697</f>
        <v>持ち込み</v>
      </c>
      <c r="H766" s="1"/>
      <c r="I766" s="1"/>
      <c r="J766" s="1"/>
      <c r="K766" s="1"/>
      <c r="L766" s="1"/>
      <c r="M766" s="1"/>
      <c r="N766" s="1"/>
      <c r="O766" s="1"/>
      <c r="P766" s="1"/>
      <c r="Q766" s="1"/>
      <c r="R766" s="1"/>
      <c r="S766" s="1"/>
      <c r="T766" s="1"/>
      <c r="U766" s="1"/>
      <c r="V766" s="1" t="s">
        <v>396</v>
      </c>
      <c r="Y766" s="1"/>
      <c r="Z766" s="1"/>
      <c r="AA766" s="1"/>
      <c r="AB766" s="1"/>
      <c r="AC766" s="1"/>
      <c r="AD766" s="1"/>
      <c r="AE766" s="1"/>
      <c r="AF766" s="1"/>
      <c r="AG766" s="1"/>
      <c r="AH766" s="1"/>
      <c r="AI766" s="1"/>
      <c r="AJ766" s="1"/>
      <c r="AK766" s="1"/>
      <c r="AL766" s="10"/>
      <c r="AR766" s="1"/>
      <c r="AS766" s="1"/>
      <c r="AT766" s="1"/>
      <c r="AU766" s="1"/>
      <c r="AV766" s="1"/>
      <c r="AW766" s="1"/>
      <c r="AX766" s="1"/>
      <c r="AY766" s="1"/>
      <c r="AZ766" s="1"/>
      <c r="BA766" s="1"/>
      <c r="BB766" s="1"/>
      <c r="BC766" s="1"/>
      <c r="BD766" s="1"/>
      <c r="BE766" s="1"/>
      <c r="BF766" s="1"/>
      <c r="BG766" s="1"/>
      <c r="BH766" s="1"/>
      <c r="BI766" s="1"/>
      <c r="BJ766" s="1"/>
      <c r="BK766" s="1"/>
    </row>
    <row r="767" spans="1:63" ht="15" customHeight="1">
      <c r="A767" s="1" t="s">
        <v>55</v>
      </c>
      <c r="G767" s="481">
        <f>G629</f>
        <v>0</v>
      </c>
      <c r="H767" s="481"/>
      <c r="I767" s="481"/>
      <c r="J767" s="481"/>
      <c r="K767" s="481"/>
      <c r="L767" s="481"/>
      <c r="M767" s="481"/>
      <c r="V767" s="1" t="s">
        <v>56</v>
      </c>
      <c r="AA767" s="173" t="s">
        <v>282</v>
      </c>
      <c r="AB767" s="100"/>
      <c r="AC767" s="100"/>
      <c r="AD767" s="100"/>
      <c r="AE767" s="100"/>
      <c r="AF767" s="100"/>
      <c r="AG767" s="100"/>
      <c r="AH767" s="100"/>
      <c r="AI767" s="100"/>
      <c r="AJ767" s="100"/>
      <c r="AK767" s="100"/>
      <c r="AL767" s="101"/>
      <c r="AM767" s="100"/>
      <c r="AN767" s="100"/>
    </row>
    <row r="768" spans="1:63" ht="15" customHeight="1">
      <c r="A768" s="481" t="s">
        <v>287</v>
      </c>
      <c r="B768" s="481"/>
      <c r="C768" s="481"/>
      <c r="D768" s="481"/>
      <c r="E768" s="481"/>
      <c r="F768" s="481"/>
      <c r="G768" s="564">
        <f>G699</f>
        <v>0</v>
      </c>
      <c r="H768" s="565"/>
      <c r="I768" s="565"/>
      <c r="J768" s="565"/>
      <c r="K768" s="565"/>
      <c r="L768" s="565"/>
      <c r="M768" s="565"/>
      <c r="N768" s="565"/>
      <c r="O768" s="565"/>
      <c r="P768" s="565"/>
      <c r="Q768" s="565"/>
      <c r="R768" s="134"/>
      <c r="V768" s="1" t="s">
        <v>57</v>
      </c>
      <c r="AA768" s="1" t="s">
        <v>397</v>
      </c>
      <c r="AB768" s="29"/>
      <c r="AL768" s="10"/>
    </row>
    <row r="769" spans="1:63" s="9" customFormat="1" ht="15" customHeight="1">
      <c r="A769" s="1"/>
      <c r="B769" s="1"/>
      <c r="C769" s="1"/>
      <c r="D769" s="1"/>
      <c r="E769" s="1"/>
      <c r="F769" s="1"/>
      <c r="G769" s="565"/>
      <c r="H769" s="565"/>
      <c r="I769" s="565"/>
      <c r="J769" s="565"/>
      <c r="K769" s="565"/>
      <c r="L769" s="565"/>
      <c r="M769" s="565"/>
      <c r="N769" s="565"/>
      <c r="O769" s="565"/>
      <c r="P769" s="565"/>
      <c r="Q769" s="565"/>
      <c r="R769" s="134"/>
      <c r="S769" s="1"/>
      <c r="T769" s="1"/>
      <c r="U769" s="1"/>
      <c r="V769" s="10"/>
      <c r="W769" s="1"/>
      <c r="X769" s="1"/>
      <c r="Y769" s="1"/>
      <c r="Z769" s="1"/>
      <c r="AA769" s="1"/>
      <c r="AB769" s="1"/>
      <c r="AC769" s="1"/>
      <c r="AD769" s="1"/>
      <c r="AE769" s="1"/>
      <c r="AF769" s="1"/>
      <c r="AG769" s="1"/>
      <c r="AH769" s="1"/>
      <c r="AI769" s="1"/>
      <c r="AJ769" s="1"/>
      <c r="AK769" s="1"/>
      <c r="AL769" s="10"/>
      <c r="AR769" s="1"/>
      <c r="AS769" s="1"/>
      <c r="AT769" s="1"/>
      <c r="AU769" s="1"/>
      <c r="AV769" s="1"/>
      <c r="AW769" s="1"/>
      <c r="AX769" s="1"/>
      <c r="AY769" s="1"/>
      <c r="AZ769" s="1"/>
      <c r="BA769" s="1"/>
      <c r="BB769" s="1"/>
      <c r="BC769" s="1"/>
      <c r="BD769" s="1"/>
      <c r="BE769" s="1"/>
      <c r="BF769" s="1"/>
      <c r="BG769" s="1"/>
      <c r="BH769" s="1"/>
      <c r="BI769" s="1"/>
      <c r="BJ769" s="1"/>
      <c r="BK769" s="1"/>
    </row>
    <row r="770" spans="1:63" s="9" customFormat="1" ht="12" customHeight="1">
      <c r="A770" s="1"/>
      <c r="B770" s="1"/>
      <c r="C770" s="1"/>
      <c r="D770" s="1"/>
      <c r="E770" s="1"/>
      <c r="F770" s="1"/>
      <c r="G770" s="1"/>
      <c r="H770" s="1"/>
      <c r="I770" s="1"/>
      <c r="J770" s="1"/>
      <c r="K770" s="1"/>
      <c r="L770" s="1"/>
      <c r="M770" s="1"/>
      <c r="N770" s="1"/>
      <c r="O770" s="1"/>
      <c r="P770" s="1"/>
      <c r="Q770" s="1"/>
      <c r="R770" s="1"/>
      <c r="S770" s="1"/>
      <c r="T770" s="1"/>
      <c r="U770" s="1"/>
      <c r="V770" s="10"/>
      <c r="W770" s="1"/>
      <c r="X770" s="1"/>
      <c r="Y770" s="1"/>
      <c r="Z770" s="1"/>
      <c r="AA770" s="1"/>
      <c r="AB770" s="1"/>
      <c r="AC770" s="1"/>
      <c r="AD770" s="1"/>
      <c r="AE770" s="1"/>
      <c r="AF770" s="1"/>
      <c r="AG770" s="1"/>
      <c r="AH770" s="1"/>
      <c r="AI770" s="1"/>
      <c r="AJ770" s="1"/>
      <c r="AK770" s="1"/>
      <c r="AL770" s="10"/>
      <c r="AR770" s="1"/>
      <c r="AS770" s="1"/>
      <c r="AT770" s="1"/>
      <c r="AU770" s="1"/>
      <c r="AV770" s="1"/>
      <c r="AW770" s="1"/>
      <c r="AX770" s="1"/>
      <c r="AY770" s="1"/>
      <c r="AZ770" s="1"/>
      <c r="BA770" s="1"/>
      <c r="BB770" s="1"/>
      <c r="BC770" s="1"/>
      <c r="BD770" s="1"/>
      <c r="BE770" s="1"/>
      <c r="BF770" s="1"/>
      <c r="BG770" s="1"/>
      <c r="BH770" s="1"/>
      <c r="BI770" s="1"/>
      <c r="BJ770" s="1"/>
      <c r="BK770" s="1"/>
    </row>
    <row r="771" spans="1:63">
      <c r="A771" s="1" t="s">
        <v>58</v>
      </c>
      <c r="G771" s="556">
        <f>G702</f>
        <v>0</v>
      </c>
      <c r="H771" s="556"/>
      <c r="I771" s="556"/>
      <c r="J771" s="556"/>
      <c r="K771" s="556"/>
      <c r="L771" s="556"/>
      <c r="M771" s="556"/>
      <c r="N771" s="556"/>
      <c r="O771" s="556"/>
      <c r="P771" s="556"/>
      <c r="Q771" s="556"/>
      <c r="R771" s="556"/>
      <c r="S771" s="556"/>
      <c r="T771" s="556"/>
      <c r="U771" s="556"/>
      <c r="V771" s="556"/>
      <c r="W771" s="556"/>
      <c r="X771" s="556"/>
      <c r="Y771" s="556"/>
      <c r="Z771" s="556"/>
      <c r="AA771" s="556"/>
      <c r="AB771" s="556"/>
      <c r="AC771" s="556"/>
      <c r="AD771" s="556"/>
      <c r="AE771" s="556"/>
      <c r="AF771" s="556"/>
      <c r="AG771" s="556"/>
      <c r="AH771" s="556"/>
      <c r="AI771" s="556"/>
      <c r="AJ771" s="556"/>
      <c r="AK771" s="556"/>
      <c r="AL771" s="556"/>
    </row>
    <row r="772" spans="1:63" ht="10.5" customHeight="1">
      <c r="G772" s="108"/>
      <c r="H772" s="108"/>
      <c r="I772" s="108"/>
      <c r="J772" s="108"/>
      <c r="K772" s="108"/>
      <c r="L772" s="108"/>
      <c r="M772" s="108"/>
      <c r="N772" s="108"/>
      <c r="O772" s="108"/>
      <c r="P772" s="108"/>
      <c r="Q772" s="108"/>
      <c r="R772" s="108"/>
      <c r="S772" s="108"/>
      <c r="T772" s="108"/>
      <c r="U772" s="108"/>
      <c r="V772" s="108"/>
      <c r="W772" s="108"/>
      <c r="X772" s="108"/>
      <c r="Y772" s="108"/>
      <c r="Z772" s="108"/>
      <c r="AA772" s="108"/>
      <c r="AB772" s="108"/>
      <c r="AC772" s="108"/>
      <c r="AD772" s="108"/>
      <c r="AE772" s="108"/>
      <c r="AF772" s="108"/>
      <c r="AG772" s="108"/>
      <c r="AH772" s="108"/>
      <c r="AI772" s="108"/>
      <c r="AJ772" s="108"/>
      <c r="AK772" s="108"/>
      <c r="AL772" s="108"/>
    </row>
    <row r="773" spans="1:63" s="11" customFormat="1">
      <c r="A773" s="481" t="s">
        <v>374</v>
      </c>
      <c r="B773" s="481"/>
      <c r="C773" s="481"/>
      <c r="D773" s="481"/>
      <c r="E773" s="481"/>
      <c r="F773" s="481"/>
      <c r="G773" s="481"/>
      <c r="H773" s="481"/>
      <c r="I773" s="481"/>
      <c r="J773" s="481"/>
      <c r="K773" s="481"/>
      <c r="L773" s="481"/>
      <c r="M773" s="481"/>
      <c r="N773" s="481"/>
      <c r="O773" s="481"/>
      <c r="P773" s="481"/>
      <c r="Q773" s="481"/>
      <c r="R773" s="481"/>
      <c r="S773" s="481"/>
      <c r="T773" s="481"/>
      <c r="U773" s="481"/>
      <c r="V773" s="481"/>
      <c r="W773" s="481"/>
      <c r="X773" s="481"/>
      <c r="Y773" s="481"/>
      <c r="Z773" s="481"/>
      <c r="AA773" s="481"/>
      <c r="AB773" s="481"/>
      <c r="AC773" s="481"/>
      <c r="AD773" s="481"/>
      <c r="AE773" s="481"/>
      <c r="AF773" s="481"/>
      <c r="AG773" s="481"/>
      <c r="AH773" s="481"/>
      <c r="AI773" s="481"/>
      <c r="AJ773" s="481"/>
      <c r="AK773" s="481"/>
      <c r="AL773" s="481"/>
    </row>
    <row r="774" spans="1:63" s="11" customFormat="1" ht="19.5" thickBot="1">
      <c r="A774" s="481" t="s">
        <v>312</v>
      </c>
      <c r="B774" s="481"/>
      <c r="C774" s="481"/>
      <c r="D774" s="481"/>
      <c r="E774" s="481"/>
      <c r="F774" s="481"/>
      <c r="G774" s="481"/>
      <c r="H774" s="481"/>
      <c r="I774" s="481"/>
      <c r="J774" s="481"/>
      <c r="K774" s="481"/>
      <c r="L774" s="481"/>
      <c r="M774" s="481"/>
      <c r="N774" s="481"/>
      <c r="O774" s="481"/>
      <c r="P774" s="481"/>
      <c r="Q774" s="481"/>
      <c r="R774" s="481"/>
      <c r="S774" s="481"/>
      <c r="T774" s="481"/>
      <c r="U774" s="481"/>
      <c r="V774" s="481"/>
      <c r="W774" s="481"/>
      <c r="X774" s="481"/>
      <c r="Y774" s="481"/>
      <c r="Z774" s="481"/>
      <c r="AA774" s="481"/>
      <c r="AB774" s="481"/>
      <c r="AC774" s="481"/>
      <c r="AD774" s="481"/>
      <c r="AE774" s="481"/>
      <c r="AF774" s="481"/>
      <c r="AG774" s="481"/>
      <c r="AH774" s="481"/>
      <c r="AI774" s="481"/>
      <c r="AJ774" s="481"/>
      <c r="AK774" s="481"/>
      <c r="AL774" s="481"/>
      <c r="AM774" s="109"/>
    </row>
    <row r="775" spans="1:63" s="11" customFormat="1">
      <c r="A775" s="526" t="s">
        <v>59</v>
      </c>
      <c r="B775" s="527"/>
      <c r="C775" s="527"/>
      <c r="D775" s="527"/>
      <c r="E775" s="527"/>
      <c r="F775" s="527"/>
      <c r="G775" s="527"/>
      <c r="H775" s="527"/>
      <c r="I775" s="528"/>
      <c r="J775" s="557">
        <f>注文フォーム!D76</f>
        <v>0</v>
      </c>
      <c r="K775" s="558"/>
      <c r="L775" s="558"/>
      <c r="M775" s="558"/>
      <c r="N775" s="558"/>
      <c r="O775" s="558"/>
      <c r="P775" s="558"/>
      <c r="Q775" s="558"/>
      <c r="R775" s="558"/>
      <c r="S775" s="558"/>
      <c r="T775" s="558"/>
      <c r="U775" s="558"/>
      <c r="V775" s="558"/>
      <c r="W775" s="558"/>
      <c r="X775" s="558"/>
      <c r="Y775" s="558"/>
      <c r="Z775" s="558"/>
      <c r="AA775" s="558"/>
      <c r="AB775" s="558"/>
      <c r="AC775" s="558"/>
      <c r="AD775" s="558"/>
      <c r="AE775" s="558"/>
      <c r="AF775" s="558"/>
      <c r="AG775" s="558"/>
      <c r="AH775" s="558"/>
      <c r="AI775" s="558"/>
      <c r="AJ775" s="558"/>
      <c r="AK775" s="558"/>
      <c r="AL775" s="558"/>
      <c r="AM775" s="559"/>
    </row>
    <row r="776" spans="1:63" s="11" customFormat="1">
      <c r="A776" s="514" t="s">
        <v>60</v>
      </c>
      <c r="B776" s="515"/>
      <c r="C776" s="515"/>
      <c r="D776" s="515"/>
      <c r="E776" s="515"/>
      <c r="F776" s="515"/>
      <c r="G776" s="515"/>
      <c r="H776" s="515"/>
      <c r="I776" s="516"/>
      <c r="J776" s="560">
        <f>注文フォーム!Z76</f>
        <v>0</v>
      </c>
      <c r="K776" s="561"/>
      <c r="L776" s="561"/>
      <c r="M776" s="561"/>
      <c r="N776" s="561"/>
      <c r="O776" s="561"/>
      <c r="P776" s="561"/>
      <c r="Q776" s="561"/>
      <c r="R776" s="561"/>
      <c r="S776" s="561"/>
      <c r="T776" s="561"/>
      <c r="U776" s="561"/>
      <c r="V776" s="561"/>
      <c r="W776" s="561"/>
      <c r="X776" s="561"/>
      <c r="Y776" s="561"/>
      <c r="Z776" s="561"/>
      <c r="AA776" s="561"/>
      <c r="AB776" s="561"/>
      <c r="AC776" s="561"/>
      <c r="AD776" s="561"/>
      <c r="AE776" s="561"/>
      <c r="AF776" s="561"/>
      <c r="AG776" s="561"/>
      <c r="AH776" s="561"/>
      <c r="AI776" s="561"/>
      <c r="AJ776" s="561"/>
      <c r="AK776" s="561"/>
      <c r="AL776" s="561"/>
      <c r="AM776" s="562"/>
    </row>
    <row r="777" spans="1:63" s="11" customFormat="1">
      <c r="A777" s="514" t="s">
        <v>61</v>
      </c>
      <c r="B777" s="515"/>
      <c r="C777" s="515"/>
      <c r="D777" s="515"/>
      <c r="E777" s="515"/>
      <c r="F777" s="515"/>
      <c r="G777" s="515"/>
      <c r="H777" s="515"/>
      <c r="I777" s="516"/>
      <c r="J777" s="517">
        <f>注文フォーム!R76</f>
        <v>0</v>
      </c>
      <c r="K777" s="518"/>
      <c r="L777" s="518"/>
      <c r="M777" s="518"/>
      <c r="N777" s="518"/>
      <c r="O777" s="518"/>
      <c r="P777" s="518"/>
      <c r="Q777" s="518"/>
      <c r="R777" s="518"/>
      <c r="S777" s="518"/>
      <c r="T777" s="518"/>
      <c r="U777" s="518"/>
      <c r="V777" s="518"/>
      <c r="W777" s="518"/>
      <c r="X777" s="518"/>
      <c r="Y777" s="518"/>
      <c r="Z777" s="518"/>
      <c r="AA777" s="518"/>
      <c r="AB777" s="518"/>
      <c r="AC777" s="518"/>
      <c r="AD777" s="518"/>
      <c r="AE777" s="518"/>
      <c r="AF777" s="518"/>
      <c r="AG777" s="518"/>
      <c r="AH777" s="518"/>
      <c r="AI777" s="518"/>
      <c r="AJ777" s="518"/>
      <c r="AK777" s="518"/>
      <c r="AL777" s="518"/>
      <c r="AM777" s="519"/>
    </row>
    <row r="778" spans="1:63" s="11" customFormat="1" ht="19.5" thickBot="1">
      <c r="A778" s="520" t="s">
        <v>62</v>
      </c>
      <c r="B778" s="521"/>
      <c r="C778" s="521"/>
      <c r="D778" s="521"/>
      <c r="E778" s="521"/>
      <c r="F778" s="521"/>
      <c r="G778" s="521"/>
      <c r="H778" s="521"/>
      <c r="I778" s="522"/>
      <c r="J778" s="523" t="s">
        <v>63</v>
      </c>
      <c r="K778" s="524"/>
      <c r="L778" s="524"/>
      <c r="M778" s="524"/>
      <c r="N778" s="524"/>
      <c r="O778" s="524"/>
      <c r="P778" s="524"/>
      <c r="Q778" s="524"/>
      <c r="R778" s="524"/>
      <c r="S778" s="524"/>
      <c r="T778" s="524"/>
      <c r="U778" s="524"/>
      <c r="V778" s="524"/>
      <c r="W778" s="524"/>
      <c r="X778" s="524"/>
      <c r="Y778" s="524"/>
      <c r="Z778" s="524"/>
      <c r="AA778" s="524"/>
      <c r="AB778" s="524"/>
      <c r="AC778" s="524"/>
      <c r="AD778" s="524"/>
      <c r="AE778" s="524"/>
      <c r="AF778" s="524"/>
      <c r="AG778" s="524"/>
      <c r="AH778" s="524"/>
      <c r="AI778" s="524"/>
      <c r="AJ778" s="524"/>
      <c r="AK778" s="524"/>
      <c r="AL778" s="524"/>
      <c r="AM778" s="525"/>
    </row>
    <row r="779" spans="1:63" s="11" customFormat="1" ht="19.5" thickBot="1">
      <c r="A779" s="12"/>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4"/>
    </row>
    <row r="780" spans="1:63">
      <c r="A780" s="526" t="s">
        <v>64</v>
      </c>
      <c r="B780" s="527"/>
      <c r="C780" s="527"/>
      <c r="D780" s="527"/>
      <c r="E780" s="527"/>
      <c r="F780" s="527"/>
      <c r="G780" s="527"/>
      <c r="H780" s="527"/>
      <c r="I780" s="527"/>
      <c r="J780" s="527"/>
      <c r="K780" s="527"/>
      <c r="L780" s="527"/>
      <c r="M780" s="527"/>
      <c r="N780" s="527"/>
      <c r="O780" s="527"/>
      <c r="P780" s="527"/>
      <c r="Q780" s="527"/>
      <c r="R780" s="527"/>
      <c r="S780" s="527"/>
      <c r="T780" s="527"/>
      <c r="U780" s="527"/>
      <c r="V780" s="527"/>
      <c r="W780" s="527"/>
      <c r="X780" s="527"/>
      <c r="Y780" s="527"/>
      <c r="Z780" s="527"/>
      <c r="AA780" s="527"/>
      <c r="AB780" s="527"/>
      <c r="AC780" s="527"/>
      <c r="AD780" s="527"/>
      <c r="AE780" s="528"/>
      <c r="AF780" s="529" t="s">
        <v>65</v>
      </c>
      <c r="AG780" s="530"/>
      <c r="AH780" s="530"/>
      <c r="AI780" s="530"/>
      <c r="AJ780" s="530"/>
      <c r="AK780" s="530"/>
      <c r="AL780" s="530"/>
      <c r="AM780" s="531"/>
    </row>
    <row r="781" spans="1:63">
      <c r="A781" s="514" t="s">
        <v>66</v>
      </c>
      <c r="B781" s="535"/>
      <c r="C781" s="536" t="s">
        <v>67</v>
      </c>
      <c r="D781" s="515"/>
      <c r="E781" s="535"/>
      <c r="F781" s="536" t="s">
        <v>68</v>
      </c>
      <c r="G781" s="515"/>
      <c r="H781" s="515"/>
      <c r="I781" s="515"/>
      <c r="J781" s="515"/>
      <c r="K781" s="535"/>
      <c r="L781" s="536" t="s">
        <v>69</v>
      </c>
      <c r="M781" s="515"/>
      <c r="N781" s="515"/>
      <c r="O781" s="515"/>
      <c r="P781" s="515"/>
      <c r="Q781" s="535"/>
      <c r="R781" s="536" t="s">
        <v>70</v>
      </c>
      <c r="S781" s="515"/>
      <c r="T781" s="515"/>
      <c r="U781" s="515"/>
      <c r="V781" s="515"/>
      <c r="W781" s="515"/>
      <c r="X781" s="515"/>
      <c r="Y781" s="515"/>
      <c r="Z781" s="515"/>
      <c r="AA781" s="515"/>
      <c r="AB781" s="515"/>
      <c r="AC781" s="515"/>
      <c r="AD781" s="515"/>
      <c r="AE781" s="516"/>
      <c r="AF781" s="532"/>
      <c r="AG781" s="533"/>
      <c r="AH781" s="533"/>
      <c r="AI781" s="533"/>
      <c r="AJ781" s="533"/>
      <c r="AK781" s="533"/>
      <c r="AL781" s="533"/>
      <c r="AM781" s="534"/>
    </row>
    <row r="782" spans="1:63" ht="16.5" customHeight="1">
      <c r="A782" s="482">
        <v>1</v>
      </c>
      <c r="B782" s="483"/>
      <c r="C782" s="484" t="s">
        <v>254</v>
      </c>
      <c r="D782" s="485"/>
      <c r="E782" s="486"/>
      <c r="F782" s="487"/>
      <c r="G782" s="488"/>
      <c r="H782" s="488"/>
      <c r="I782" s="488"/>
      <c r="J782" s="488"/>
      <c r="K782" s="483"/>
      <c r="L782" s="487"/>
      <c r="M782" s="488"/>
      <c r="N782" s="488"/>
      <c r="O782" s="488"/>
      <c r="P782" s="488"/>
      <c r="Q782" s="483"/>
      <c r="R782" s="487" t="s">
        <v>71</v>
      </c>
      <c r="S782" s="488"/>
      <c r="T782" s="488"/>
      <c r="U782" s="488"/>
      <c r="V782" s="488"/>
      <c r="W782" s="488"/>
      <c r="X782" s="488"/>
      <c r="Y782" s="488"/>
      <c r="Z782" s="488"/>
      <c r="AA782" s="488"/>
      <c r="AB782" s="488"/>
      <c r="AC782" s="488"/>
      <c r="AD782" s="488"/>
      <c r="AE782" s="513"/>
      <c r="AF782" s="545"/>
      <c r="AG782" s="546"/>
      <c r="AH782" s="546"/>
      <c r="AI782" s="546"/>
      <c r="AJ782" s="546"/>
      <c r="AK782" s="546"/>
      <c r="AL782" s="546"/>
      <c r="AM782" s="547"/>
    </row>
    <row r="783" spans="1:63" ht="16.5" customHeight="1">
      <c r="A783" s="482">
        <v>2</v>
      </c>
      <c r="B783" s="483"/>
      <c r="C783" s="484" t="s">
        <v>254</v>
      </c>
      <c r="D783" s="485"/>
      <c r="E783" s="486"/>
      <c r="F783" s="487"/>
      <c r="G783" s="488"/>
      <c r="H783" s="488"/>
      <c r="I783" s="488"/>
      <c r="J783" s="488"/>
      <c r="K783" s="483"/>
      <c r="L783" s="487"/>
      <c r="M783" s="488"/>
      <c r="N783" s="488"/>
      <c r="O783" s="488"/>
      <c r="P783" s="488"/>
      <c r="Q783" s="483"/>
      <c r="R783" s="487" t="s">
        <v>71</v>
      </c>
      <c r="S783" s="488"/>
      <c r="T783" s="488"/>
      <c r="U783" s="488"/>
      <c r="V783" s="488"/>
      <c r="W783" s="488"/>
      <c r="X783" s="488"/>
      <c r="Y783" s="488"/>
      <c r="Z783" s="488"/>
      <c r="AA783" s="488"/>
      <c r="AB783" s="488"/>
      <c r="AC783" s="488"/>
      <c r="AD783" s="488"/>
      <c r="AE783" s="513"/>
      <c r="AF783" s="548"/>
      <c r="AG783" s="549"/>
      <c r="AH783" s="549"/>
      <c r="AI783" s="549"/>
      <c r="AJ783" s="549"/>
      <c r="AK783" s="549"/>
      <c r="AL783" s="549"/>
      <c r="AM783" s="550"/>
    </row>
    <row r="784" spans="1:63" ht="16.5" customHeight="1">
      <c r="A784" s="482">
        <v>3</v>
      </c>
      <c r="B784" s="483"/>
      <c r="C784" s="484" t="s">
        <v>71</v>
      </c>
      <c r="D784" s="485"/>
      <c r="E784" s="486"/>
      <c r="F784" s="487"/>
      <c r="G784" s="488"/>
      <c r="H784" s="488"/>
      <c r="I784" s="488"/>
      <c r="J784" s="488"/>
      <c r="K784" s="483"/>
      <c r="L784" s="487"/>
      <c r="M784" s="488"/>
      <c r="N784" s="488"/>
      <c r="O784" s="488"/>
      <c r="P784" s="488"/>
      <c r="Q784" s="483"/>
      <c r="R784" s="487" t="s">
        <v>71</v>
      </c>
      <c r="S784" s="488"/>
      <c r="T784" s="488"/>
      <c r="U784" s="488"/>
      <c r="V784" s="488"/>
      <c r="W784" s="488"/>
      <c r="X784" s="488"/>
      <c r="Y784" s="488"/>
      <c r="Z784" s="488"/>
      <c r="AA784" s="488"/>
      <c r="AB784" s="488"/>
      <c r="AC784" s="488"/>
      <c r="AD784" s="488"/>
      <c r="AE784" s="513"/>
      <c r="AF784" s="548"/>
      <c r="AG784" s="549"/>
      <c r="AH784" s="549"/>
      <c r="AI784" s="549"/>
      <c r="AJ784" s="549"/>
      <c r="AK784" s="549"/>
      <c r="AL784" s="549"/>
      <c r="AM784" s="550"/>
    </row>
    <row r="785" spans="1:46" ht="16.5" customHeight="1">
      <c r="A785" s="482">
        <v>4</v>
      </c>
      <c r="B785" s="483"/>
      <c r="C785" s="484" t="s">
        <v>71</v>
      </c>
      <c r="D785" s="485"/>
      <c r="E785" s="486"/>
      <c r="F785" s="487"/>
      <c r="G785" s="488"/>
      <c r="H785" s="488"/>
      <c r="I785" s="488"/>
      <c r="J785" s="488"/>
      <c r="K785" s="483"/>
      <c r="L785" s="487"/>
      <c r="M785" s="488"/>
      <c r="N785" s="488"/>
      <c r="O785" s="488"/>
      <c r="P785" s="488"/>
      <c r="Q785" s="483"/>
      <c r="R785" s="487" t="s">
        <v>71</v>
      </c>
      <c r="S785" s="488"/>
      <c r="T785" s="488"/>
      <c r="U785" s="488"/>
      <c r="V785" s="488"/>
      <c r="W785" s="488"/>
      <c r="X785" s="488"/>
      <c r="Y785" s="488"/>
      <c r="Z785" s="488"/>
      <c r="AA785" s="488"/>
      <c r="AB785" s="488"/>
      <c r="AC785" s="488"/>
      <c r="AD785" s="488"/>
      <c r="AE785" s="513"/>
      <c r="AF785" s="548"/>
      <c r="AG785" s="549"/>
      <c r="AH785" s="549"/>
      <c r="AI785" s="549"/>
      <c r="AJ785" s="549"/>
      <c r="AK785" s="549"/>
      <c r="AL785" s="549"/>
      <c r="AM785" s="550"/>
    </row>
    <row r="786" spans="1:46" ht="16.5" customHeight="1" thickBot="1">
      <c r="A786" s="537">
        <v>5</v>
      </c>
      <c r="B786" s="538"/>
      <c r="C786" s="539" t="s">
        <v>71</v>
      </c>
      <c r="D786" s="540"/>
      <c r="E786" s="541"/>
      <c r="F786" s="542"/>
      <c r="G786" s="543"/>
      <c r="H786" s="543"/>
      <c r="I786" s="543"/>
      <c r="J786" s="543"/>
      <c r="K786" s="538"/>
      <c r="L786" s="542"/>
      <c r="M786" s="543"/>
      <c r="N786" s="543"/>
      <c r="O786" s="543"/>
      <c r="P786" s="543"/>
      <c r="Q786" s="538"/>
      <c r="R786" s="542" t="s">
        <v>71</v>
      </c>
      <c r="S786" s="543"/>
      <c r="T786" s="543"/>
      <c r="U786" s="543"/>
      <c r="V786" s="543"/>
      <c r="W786" s="543"/>
      <c r="X786" s="543"/>
      <c r="Y786" s="543"/>
      <c r="Z786" s="543"/>
      <c r="AA786" s="543"/>
      <c r="AB786" s="543"/>
      <c r="AC786" s="543"/>
      <c r="AD786" s="543"/>
      <c r="AE786" s="544"/>
      <c r="AF786" s="551"/>
      <c r="AG786" s="552"/>
      <c r="AH786" s="552"/>
      <c r="AI786" s="552"/>
      <c r="AJ786" s="552"/>
      <c r="AK786" s="552"/>
      <c r="AL786" s="552"/>
      <c r="AM786" s="553"/>
      <c r="AT786" s="15"/>
    </row>
    <row r="787" spans="1:46" ht="19.5" thickBot="1">
      <c r="A787" s="505" t="s">
        <v>72</v>
      </c>
      <c r="B787" s="506"/>
      <c r="C787" s="506"/>
      <c r="D787" s="506"/>
      <c r="E787" s="506"/>
      <c r="F787" s="506"/>
      <c r="G787" s="506"/>
      <c r="H787" s="506"/>
      <c r="I787" s="506"/>
      <c r="J787" s="506"/>
      <c r="K787" s="506"/>
      <c r="L787" s="506"/>
      <c r="M787" s="506"/>
      <c r="N787" s="506"/>
      <c r="O787" s="506"/>
      <c r="P787" s="506"/>
      <c r="Q787" s="506"/>
      <c r="R787" s="506"/>
      <c r="S787" s="506"/>
      <c r="T787" s="506"/>
      <c r="U787" s="506"/>
      <c r="V787" s="506"/>
      <c r="W787" s="506"/>
      <c r="X787" s="506"/>
      <c r="Y787" s="506"/>
      <c r="Z787" s="506"/>
      <c r="AA787" s="506"/>
      <c r="AB787" s="506"/>
      <c r="AC787" s="506"/>
      <c r="AD787" s="506"/>
      <c r="AE787" s="506"/>
      <c r="AF787" s="506"/>
      <c r="AG787" s="506"/>
      <c r="AH787" s="506"/>
      <c r="AI787" s="506"/>
      <c r="AJ787" s="506"/>
      <c r="AK787" s="506"/>
      <c r="AL787" s="506"/>
      <c r="AM787" s="507"/>
    </row>
    <row r="788" spans="1:46">
      <c r="A788" s="508" t="s">
        <v>73</v>
      </c>
      <c r="B788" s="509"/>
      <c r="C788" s="509"/>
      <c r="D788" s="509"/>
      <c r="E788" s="509"/>
      <c r="F788" s="509"/>
      <c r="G788" s="509"/>
      <c r="H788" s="509"/>
      <c r="I788" s="509"/>
      <c r="J788" s="509"/>
      <c r="K788" s="510"/>
      <c r="L788" s="511" t="s">
        <v>74</v>
      </c>
      <c r="M788" s="509"/>
      <c r="N788" s="509"/>
      <c r="O788" s="509"/>
      <c r="P788" s="509"/>
      <c r="Q788" s="509"/>
      <c r="R788" s="509"/>
      <c r="S788" s="509"/>
      <c r="T788" s="509"/>
      <c r="U788" s="509"/>
      <c r="V788" s="509"/>
      <c r="W788" s="509"/>
      <c r="X788" s="509"/>
      <c r="Y788" s="510"/>
      <c r="Z788" s="511" t="s">
        <v>75</v>
      </c>
      <c r="AA788" s="509"/>
      <c r="AB788" s="509"/>
      <c r="AC788" s="509"/>
      <c r="AD788" s="509"/>
      <c r="AE788" s="509"/>
      <c r="AF788" s="509"/>
      <c r="AG788" s="509"/>
      <c r="AH788" s="509"/>
      <c r="AI788" s="509"/>
      <c r="AJ788" s="509"/>
      <c r="AK788" s="509"/>
      <c r="AL788" s="509"/>
      <c r="AM788" s="512"/>
    </row>
    <row r="789" spans="1:46" ht="9.75" customHeight="1">
      <c r="A789" s="493"/>
      <c r="B789" s="494"/>
      <c r="C789" s="494"/>
      <c r="D789" s="494"/>
      <c r="E789" s="494"/>
      <c r="F789" s="494"/>
      <c r="G789" s="494"/>
      <c r="H789" s="494"/>
      <c r="I789" s="494"/>
      <c r="J789" s="494"/>
      <c r="K789" s="495"/>
      <c r="L789" s="123"/>
      <c r="M789" s="117"/>
      <c r="N789" s="117"/>
      <c r="O789" s="117"/>
      <c r="P789" s="117"/>
      <c r="Q789" s="117"/>
      <c r="R789" s="117"/>
      <c r="S789" s="117"/>
      <c r="T789" s="117"/>
      <c r="U789" s="117"/>
      <c r="V789" s="117"/>
      <c r="W789" s="117"/>
      <c r="X789" s="117"/>
      <c r="Y789" s="124"/>
      <c r="Z789" s="123"/>
      <c r="AA789" s="117"/>
      <c r="AB789" s="117"/>
      <c r="AC789" s="117"/>
      <c r="AD789" s="117"/>
      <c r="AE789" s="117"/>
      <c r="AF789" s="117"/>
      <c r="AG789" s="117"/>
      <c r="AH789" s="117"/>
      <c r="AI789" s="117"/>
      <c r="AJ789" s="117"/>
      <c r="AK789" s="117"/>
      <c r="AL789" s="117"/>
      <c r="AM789" s="118"/>
    </row>
    <row r="790" spans="1:46" ht="9.75" customHeight="1">
      <c r="A790" s="496"/>
      <c r="B790" s="497"/>
      <c r="C790" s="497"/>
      <c r="D790" s="497"/>
      <c r="E790" s="497"/>
      <c r="F790" s="497"/>
      <c r="G790" s="497"/>
      <c r="H790" s="497"/>
      <c r="I790" s="497"/>
      <c r="J790" s="497"/>
      <c r="K790" s="498"/>
      <c r="L790" s="125"/>
      <c r="N790" s="497"/>
      <c r="O790" s="497"/>
      <c r="P790" s="497"/>
      <c r="Q790" s="497"/>
      <c r="R790" s="497"/>
      <c r="S790" s="497"/>
      <c r="T790" s="497"/>
      <c r="U790" s="497"/>
      <c r="V790" s="497"/>
      <c r="W790" s="497"/>
      <c r="Y790" s="126"/>
      <c r="Z790" s="125"/>
      <c r="AB790" s="497"/>
      <c r="AC790" s="497"/>
      <c r="AD790" s="497"/>
      <c r="AE790" s="497"/>
      <c r="AF790" s="497"/>
      <c r="AG790" s="497"/>
      <c r="AH790" s="497"/>
      <c r="AI790" s="497"/>
      <c r="AJ790" s="497"/>
      <c r="AK790" s="497"/>
      <c r="AM790" s="120"/>
    </row>
    <row r="791" spans="1:46" ht="9.75" customHeight="1">
      <c r="A791" s="496"/>
      <c r="B791" s="497"/>
      <c r="C791" s="497"/>
      <c r="D791" s="497"/>
      <c r="E791" s="497"/>
      <c r="F791" s="497"/>
      <c r="G791" s="497"/>
      <c r="H791" s="497"/>
      <c r="I791" s="497"/>
      <c r="J791" s="497"/>
      <c r="K791" s="498"/>
      <c r="L791" s="125"/>
      <c r="N791" s="497"/>
      <c r="O791" s="497"/>
      <c r="P791" s="497"/>
      <c r="Q791" s="497"/>
      <c r="R791" s="497"/>
      <c r="S791" s="497"/>
      <c r="T791" s="497"/>
      <c r="U791" s="497"/>
      <c r="V791" s="497"/>
      <c r="W791" s="497"/>
      <c r="Y791" s="126"/>
      <c r="Z791" s="125"/>
      <c r="AB791" s="497"/>
      <c r="AC791" s="497"/>
      <c r="AD791" s="497"/>
      <c r="AE791" s="497"/>
      <c r="AF791" s="497"/>
      <c r="AG791" s="497"/>
      <c r="AH791" s="497"/>
      <c r="AI791" s="497"/>
      <c r="AJ791" s="497"/>
      <c r="AK791" s="497"/>
      <c r="AM791" s="120"/>
    </row>
    <row r="792" spans="1:46" ht="9.75" customHeight="1">
      <c r="A792" s="496"/>
      <c r="B792" s="497"/>
      <c r="C792" s="497"/>
      <c r="D792" s="497"/>
      <c r="E792" s="497"/>
      <c r="F792" s="497"/>
      <c r="G792" s="497"/>
      <c r="H792" s="497"/>
      <c r="I792" s="497"/>
      <c r="J792" s="497"/>
      <c r="K792" s="498"/>
      <c r="L792" s="125"/>
      <c r="N792" s="497"/>
      <c r="O792" s="497"/>
      <c r="P792" s="497"/>
      <c r="Q792" s="497"/>
      <c r="R792" s="497"/>
      <c r="S792" s="497"/>
      <c r="T792" s="497"/>
      <c r="U792" s="497"/>
      <c r="V792" s="497"/>
      <c r="W792" s="497"/>
      <c r="Y792" s="126"/>
      <c r="Z792" s="125"/>
      <c r="AB792" s="497"/>
      <c r="AC792" s="497"/>
      <c r="AD792" s="497"/>
      <c r="AE792" s="497"/>
      <c r="AF792" s="497"/>
      <c r="AG792" s="497"/>
      <c r="AH792" s="497"/>
      <c r="AI792" s="497"/>
      <c r="AJ792" s="497"/>
      <c r="AK792" s="497"/>
      <c r="AM792" s="120"/>
    </row>
    <row r="793" spans="1:46" ht="9.75" customHeight="1">
      <c r="A793" s="496"/>
      <c r="B793" s="497"/>
      <c r="C793" s="497"/>
      <c r="D793" s="497"/>
      <c r="E793" s="497"/>
      <c r="F793" s="497"/>
      <c r="G793" s="497"/>
      <c r="H793" s="497"/>
      <c r="I793" s="497"/>
      <c r="J793" s="497"/>
      <c r="K793" s="498"/>
      <c r="L793" s="125"/>
      <c r="N793" s="497"/>
      <c r="O793" s="497"/>
      <c r="P793" s="497"/>
      <c r="Q793" s="497"/>
      <c r="R793" s="497"/>
      <c r="S793" s="497"/>
      <c r="T793" s="497"/>
      <c r="U793" s="497"/>
      <c r="V793" s="497"/>
      <c r="W793" s="497"/>
      <c r="Y793" s="126"/>
      <c r="Z793" s="125"/>
      <c r="AB793" s="497"/>
      <c r="AC793" s="497"/>
      <c r="AD793" s="497"/>
      <c r="AE793" s="497"/>
      <c r="AF793" s="497"/>
      <c r="AG793" s="497"/>
      <c r="AH793" s="497"/>
      <c r="AI793" s="497"/>
      <c r="AJ793" s="497"/>
      <c r="AK793" s="497"/>
      <c r="AM793" s="120"/>
    </row>
    <row r="794" spans="1:46" ht="9.75" customHeight="1">
      <c r="A794" s="496"/>
      <c r="B794" s="497"/>
      <c r="C794" s="497"/>
      <c r="D794" s="497"/>
      <c r="E794" s="497"/>
      <c r="F794" s="497"/>
      <c r="G794" s="497"/>
      <c r="H794" s="497"/>
      <c r="I794" s="497"/>
      <c r="J794" s="497"/>
      <c r="K794" s="498"/>
      <c r="L794" s="125"/>
      <c r="N794" s="497"/>
      <c r="O794" s="497"/>
      <c r="P794" s="497"/>
      <c r="Q794" s="497"/>
      <c r="R794" s="497"/>
      <c r="S794" s="497"/>
      <c r="T794" s="497"/>
      <c r="U794" s="497"/>
      <c r="V794" s="497"/>
      <c r="W794" s="497"/>
      <c r="Y794" s="126"/>
      <c r="Z794" s="125"/>
      <c r="AB794" s="497"/>
      <c r="AC794" s="497"/>
      <c r="AD794" s="497"/>
      <c r="AE794" s="497"/>
      <c r="AF794" s="497"/>
      <c r="AG794" s="497"/>
      <c r="AH794" s="497"/>
      <c r="AI794" s="497"/>
      <c r="AJ794" s="497"/>
      <c r="AK794" s="497"/>
      <c r="AM794" s="120"/>
    </row>
    <row r="795" spans="1:46" ht="9.75" customHeight="1">
      <c r="A795" s="496"/>
      <c r="B795" s="497"/>
      <c r="C795" s="497"/>
      <c r="D795" s="497"/>
      <c r="E795" s="497"/>
      <c r="F795" s="497"/>
      <c r="G795" s="497"/>
      <c r="H795" s="497"/>
      <c r="I795" s="497"/>
      <c r="J795" s="497"/>
      <c r="K795" s="498"/>
      <c r="L795" s="125"/>
      <c r="N795" s="497"/>
      <c r="O795" s="497"/>
      <c r="P795" s="497"/>
      <c r="Q795" s="497"/>
      <c r="R795" s="497"/>
      <c r="S795" s="497"/>
      <c r="T795" s="497"/>
      <c r="U795" s="497"/>
      <c r="V795" s="497"/>
      <c r="W795" s="497"/>
      <c r="Y795" s="126"/>
      <c r="Z795" s="125"/>
      <c r="AB795" s="497"/>
      <c r="AC795" s="497"/>
      <c r="AD795" s="497"/>
      <c r="AE795" s="497"/>
      <c r="AF795" s="497"/>
      <c r="AG795" s="497"/>
      <c r="AH795" s="497"/>
      <c r="AI795" s="497"/>
      <c r="AJ795" s="497"/>
      <c r="AK795" s="497"/>
      <c r="AM795" s="120"/>
    </row>
    <row r="796" spans="1:46" ht="9.75" customHeight="1">
      <c r="A796" s="496"/>
      <c r="B796" s="497"/>
      <c r="C796" s="497"/>
      <c r="D796" s="497"/>
      <c r="E796" s="497"/>
      <c r="F796" s="497"/>
      <c r="G796" s="497"/>
      <c r="H796" s="497"/>
      <c r="I796" s="497"/>
      <c r="J796" s="497"/>
      <c r="K796" s="498"/>
      <c r="L796" s="125"/>
      <c r="N796" s="497"/>
      <c r="O796" s="497"/>
      <c r="P796" s="497"/>
      <c r="Q796" s="497"/>
      <c r="R796" s="497"/>
      <c r="S796" s="497"/>
      <c r="T796" s="497"/>
      <c r="U796" s="497"/>
      <c r="V796" s="497"/>
      <c r="W796" s="497"/>
      <c r="Y796" s="126"/>
      <c r="Z796" s="125"/>
      <c r="AB796" s="497"/>
      <c r="AC796" s="497"/>
      <c r="AD796" s="497"/>
      <c r="AE796" s="497"/>
      <c r="AF796" s="497"/>
      <c r="AG796" s="497"/>
      <c r="AH796" s="497"/>
      <c r="AI796" s="497"/>
      <c r="AJ796" s="497"/>
      <c r="AK796" s="497"/>
      <c r="AM796" s="120"/>
    </row>
    <row r="797" spans="1:46" ht="9.75" customHeight="1">
      <c r="A797" s="496"/>
      <c r="B797" s="497"/>
      <c r="C797" s="497"/>
      <c r="D797" s="497"/>
      <c r="E797" s="497"/>
      <c r="F797" s="497"/>
      <c r="G797" s="497"/>
      <c r="H797" s="497"/>
      <c r="I797" s="497"/>
      <c r="J797" s="497"/>
      <c r="K797" s="498"/>
      <c r="L797" s="125"/>
      <c r="N797" s="497"/>
      <c r="O797" s="497"/>
      <c r="P797" s="497"/>
      <c r="Q797" s="497"/>
      <c r="R797" s="497"/>
      <c r="S797" s="497"/>
      <c r="T797" s="497"/>
      <c r="U797" s="497"/>
      <c r="V797" s="497"/>
      <c r="W797" s="497"/>
      <c r="Y797" s="126"/>
      <c r="Z797" s="125"/>
      <c r="AB797" s="497"/>
      <c r="AC797" s="497"/>
      <c r="AD797" s="497"/>
      <c r="AE797" s="497"/>
      <c r="AF797" s="497"/>
      <c r="AG797" s="497"/>
      <c r="AH797" s="497"/>
      <c r="AI797" s="497"/>
      <c r="AJ797" s="497"/>
      <c r="AK797" s="497"/>
      <c r="AM797" s="120"/>
    </row>
    <row r="798" spans="1:46" ht="9.75" customHeight="1">
      <c r="A798" s="496"/>
      <c r="B798" s="497"/>
      <c r="C798" s="497"/>
      <c r="D798" s="497"/>
      <c r="E798" s="497"/>
      <c r="F798" s="497"/>
      <c r="G798" s="497"/>
      <c r="H798" s="497"/>
      <c r="I798" s="497"/>
      <c r="J798" s="497"/>
      <c r="K798" s="498"/>
      <c r="L798" s="125"/>
      <c r="N798" s="497"/>
      <c r="O798" s="497"/>
      <c r="P798" s="497"/>
      <c r="Q798" s="497"/>
      <c r="R798" s="497"/>
      <c r="S798" s="497"/>
      <c r="T798" s="497"/>
      <c r="U798" s="497"/>
      <c r="V798" s="497"/>
      <c r="W798" s="497"/>
      <c r="Y798" s="126"/>
      <c r="Z798" s="125"/>
      <c r="AB798" s="497"/>
      <c r="AC798" s="497"/>
      <c r="AD798" s="497"/>
      <c r="AE798" s="497"/>
      <c r="AF798" s="497"/>
      <c r="AG798" s="497"/>
      <c r="AH798" s="497"/>
      <c r="AI798" s="497"/>
      <c r="AJ798" s="497"/>
      <c r="AK798" s="497"/>
      <c r="AM798" s="120"/>
    </row>
    <row r="799" spans="1:46" ht="9.75" customHeight="1">
      <c r="A799" s="496"/>
      <c r="B799" s="497"/>
      <c r="C799" s="497"/>
      <c r="D799" s="497"/>
      <c r="E799" s="497"/>
      <c r="F799" s="497"/>
      <c r="G799" s="497"/>
      <c r="H799" s="497"/>
      <c r="I799" s="497"/>
      <c r="J799" s="497"/>
      <c r="K799" s="498"/>
      <c r="L799" s="125"/>
      <c r="N799" s="497"/>
      <c r="O799" s="497"/>
      <c r="P799" s="497"/>
      <c r="Q799" s="497"/>
      <c r="R799" s="497"/>
      <c r="S799" s="497"/>
      <c r="T799" s="497"/>
      <c r="U799" s="497"/>
      <c r="V799" s="497"/>
      <c r="W799" s="497"/>
      <c r="Y799" s="126"/>
      <c r="Z799" s="125"/>
      <c r="AB799" s="497"/>
      <c r="AC799" s="497"/>
      <c r="AD799" s="497"/>
      <c r="AE799" s="497"/>
      <c r="AF799" s="497"/>
      <c r="AG799" s="497"/>
      <c r="AH799" s="497"/>
      <c r="AI799" s="497"/>
      <c r="AJ799" s="497"/>
      <c r="AK799" s="497"/>
      <c r="AM799" s="120"/>
    </row>
    <row r="800" spans="1:46" s="9" customFormat="1" ht="9.75" customHeight="1">
      <c r="A800" s="499"/>
      <c r="B800" s="500"/>
      <c r="C800" s="500"/>
      <c r="D800" s="500"/>
      <c r="E800" s="500"/>
      <c r="F800" s="500"/>
      <c r="G800" s="500"/>
      <c r="H800" s="500"/>
      <c r="I800" s="500"/>
      <c r="J800" s="500"/>
      <c r="K800" s="501"/>
      <c r="L800" s="127"/>
      <c r="M800" s="128"/>
      <c r="N800" s="128"/>
      <c r="O800" s="128"/>
      <c r="P800" s="128"/>
      <c r="Q800" s="128"/>
      <c r="R800" s="128"/>
      <c r="S800" s="128"/>
      <c r="T800" s="128"/>
      <c r="U800" s="128"/>
      <c r="V800" s="128"/>
      <c r="W800" s="128"/>
      <c r="X800" s="128"/>
      <c r="Y800" s="129"/>
      <c r="Z800" s="127"/>
      <c r="AA800" s="128"/>
      <c r="AB800" s="128"/>
      <c r="AC800" s="128"/>
      <c r="AD800" s="128"/>
      <c r="AE800" s="128"/>
      <c r="AF800" s="128"/>
      <c r="AG800" s="128"/>
      <c r="AH800" s="128"/>
      <c r="AI800" s="128"/>
      <c r="AJ800" s="128"/>
      <c r="AK800" s="128"/>
      <c r="AL800" s="128"/>
      <c r="AM800" s="130"/>
    </row>
    <row r="801" spans="1:39" ht="9.75" customHeight="1">
      <c r="A801" s="493"/>
      <c r="B801" s="494"/>
      <c r="C801" s="494"/>
      <c r="D801" s="494"/>
      <c r="E801" s="494"/>
      <c r="F801" s="494"/>
      <c r="G801" s="494"/>
      <c r="H801" s="494"/>
      <c r="I801" s="494"/>
      <c r="J801" s="494"/>
      <c r="K801" s="495"/>
      <c r="L801" s="123"/>
      <c r="M801" s="117"/>
      <c r="N801" s="117"/>
      <c r="O801" s="117"/>
      <c r="P801" s="117"/>
      <c r="Q801" s="117"/>
      <c r="R801" s="117"/>
      <c r="S801" s="117"/>
      <c r="T801" s="117"/>
      <c r="U801" s="117"/>
      <c r="V801" s="117"/>
      <c r="W801" s="117"/>
      <c r="X801" s="117"/>
      <c r="Y801" s="124"/>
      <c r="Z801" s="123"/>
      <c r="AA801" s="117"/>
      <c r="AB801" s="117"/>
      <c r="AC801" s="117"/>
      <c r="AD801" s="117"/>
      <c r="AE801" s="117"/>
      <c r="AF801" s="117"/>
      <c r="AG801" s="117"/>
      <c r="AH801" s="117"/>
      <c r="AI801" s="117"/>
      <c r="AJ801" s="117"/>
      <c r="AK801" s="117"/>
      <c r="AL801" s="117"/>
      <c r="AM801" s="118"/>
    </row>
    <row r="802" spans="1:39" ht="9.75" customHeight="1">
      <c r="A802" s="496"/>
      <c r="B802" s="497"/>
      <c r="C802" s="497"/>
      <c r="D802" s="497"/>
      <c r="E802" s="497"/>
      <c r="F802" s="497"/>
      <c r="G802" s="497"/>
      <c r="H802" s="497"/>
      <c r="I802" s="497"/>
      <c r="J802" s="497"/>
      <c r="K802" s="498"/>
      <c r="L802" s="125"/>
      <c r="N802" s="497"/>
      <c r="O802" s="497"/>
      <c r="P802" s="497"/>
      <c r="Q802" s="497"/>
      <c r="R802" s="497"/>
      <c r="S802" s="497"/>
      <c r="T802" s="497"/>
      <c r="U802" s="497"/>
      <c r="V802" s="497"/>
      <c r="W802" s="497"/>
      <c r="Y802" s="126"/>
      <c r="Z802" s="125"/>
      <c r="AB802" s="497"/>
      <c r="AC802" s="497"/>
      <c r="AD802" s="497"/>
      <c r="AE802" s="497"/>
      <c r="AF802" s="497"/>
      <c r="AG802" s="497"/>
      <c r="AH802" s="497"/>
      <c r="AI802" s="497"/>
      <c r="AJ802" s="497"/>
      <c r="AK802" s="497"/>
      <c r="AM802" s="120"/>
    </row>
    <row r="803" spans="1:39" ht="9.75" customHeight="1">
      <c r="A803" s="496"/>
      <c r="B803" s="497"/>
      <c r="C803" s="497"/>
      <c r="D803" s="497"/>
      <c r="E803" s="497"/>
      <c r="F803" s="497"/>
      <c r="G803" s="497"/>
      <c r="H803" s="497"/>
      <c r="I803" s="497"/>
      <c r="J803" s="497"/>
      <c r="K803" s="498"/>
      <c r="L803" s="125"/>
      <c r="N803" s="497"/>
      <c r="O803" s="497"/>
      <c r="P803" s="497"/>
      <c r="Q803" s="497"/>
      <c r="R803" s="497"/>
      <c r="S803" s="497"/>
      <c r="T803" s="497"/>
      <c r="U803" s="497"/>
      <c r="V803" s="497"/>
      <c r="W803" s="497"/>
      <c r="Y803" s="126"/>
      <c r="Z803" s="125"/>
      <c r="AB803" s="497"/>
      <c r="AC803" s="497"/>
      <c r="AD803" s="497"/>
      <c r="AE803" s="497"/>
      <c r="AF803" s="497"/>
      <c r="AG803" s="497"/>
      <c r="AH803" s="497"/>
      <c r="AI803" s="497"/>
      <c r="AJ803" s="497"/>
      <c r="AK803" s="497"/>
      <c r="AM803" s="120"/>
    </row>
    <row r="804" spans="1:39" ht="9.75" customHeight="1">
      <c r="A804" s="496"/>
      <c r="B804" s="497"/>
      <c r="C804" s="497"/>
      <c r="D804" s="497"/>
      <c r="E804" s="497"/>
      <c r="F804" s="497"/>
      <c r="G804" s="497"/>
      <c r="H804" s="497"/>
      <c r="I804" s="497"/>
      <c r="J804" s="497"/>
      <c r="K804" s="498"/>
      <c r="L804" s="125"/>
      <c r="N804" s="497"/>
      <c r="O804" s="497"/>
      <c r="P804" s="497"/>
      <c r="Q804" s="497"/>
      <c r="R804" s="497"/>
      <c r="S804" s="497"/>
      <c r="T804" s="497"/>
      <c r="U804" s="497"/>
      <c r="V804" s="497"/>
      <c r="W804" s="497"/>
      <c r="Y804" s="126"/>
      <c r="Z804" s="125"/>
      <c r="AB804" s="497"/>
      <c r="AC804" s="497"/>
      <c r="AD804" s="497"/>
      <c r="AE804" s="497"/>
      <c r="AF804" s="497"/>
      <c r="AG804" s="497"/>
      <c r="AH804" s="497"/>
      <c r="AI804" s="497"/>
      <c r="AJ804" s="497"/>
      <c r="AK804" s="497"/>
      <c r="AM804" s="120"/>
    </row>
    <row r="805" spans="1:39" ht="9.75" customHeight="1">
      <c r="A805" s="496"/>
      <c r="B805" s="497"/>
      <c r="C805" s="497"/>
      <c r="D805" s="497"/>
      <c r="E805" s="497"/>
      <c r="F805" s="497"/>
      <c r="G805" s="497"/>
      <c r="H805" s="497"/>
      <c r="I805" s="497"/>
      <c r="J805" s="497"/>
      <c r="K805" s="498"/>
      <c r="L805" s="125"/>
      <c r="N805" s="497"/>
      <c r="O805" s="497"/>
      <c r="P805" s="497"/>
      <c r="Q805" s="497"/>
      <c r="R805" s="497"/>
      <c r="S805" s="497"/>
      <c r="T805" s="497"/>
      <c r="U805" s="497"/>
      <c r="V805" s="497"/>
      <c r="W805" s="497"/>
      <c r="Y805" s="126"/>
      <c r="Z805" s="125"/>
      <c r="AB805" s="497"/>
      <c r="AC805" s="497"/>
      <c r="AD805" s="497"/>
      <c r="AE805" s="497"/>
      <c r="AF805" s="497"/>
      <c r="AG805" s="497"/>
      <c r="AH805" s="497"/>
      <c r="AI805" s="497"/>
      <c r="AJ805" s="497"/>
      <c r="AK805" s="497"/>
      <c r="AM805" s="120"/>
    </row>
    <row r="806" spans="1:39" ht="9.75" customHeight="1">
      <c r="A806" s="496"/>
      <c r="B806" s="497"/>
      <c r="C806" s="497"/>
      <c r="D806" s="497"/>
      <c r="E806" s="497"/>
      <c r="F806" s="497"/>
      <c r="G806" s="497"/>
      <c r="H806" s="497"/>
      <c r="I806" s="497"/>
      <c r="J806" s="497"/>
      <c r="K806" s="498"/>
      <c r="L806" s="125"/>
      <c r="N806" s="497"/>
      <c r="O806" s="497"/>
      <c r="P806" s="497"/>
      <c r="Q806" s="497"/>
      <c r="R806" s="497"/>
      <c r="S806" s="497"/>
      <c r="T806" s="497"/>
      <c r="U806" s="497"/>
      <c r="V806" s="497"/>
      <c r="W806" s="497"/>
      <c r="Y806" s="126"/>
      <c r="Z806" s="125"/>
      <c r="AB806" s="497"/>
      <c r="AC806" s="497"/>
      <c r="AD806" s="497"/>
      <c r="AE806" s="497"/>
      <c r="AF806" s="497"/>
      <c r="AG806" s="497"/>
      <c r="AH806" s="497"/>
      <c r="AI806" s="497"/>
      <c r="AJ806" s="497"/>
      <c r="AK806" s="497"/>
      <c r="AM806" s="120"/>
    </row>
    <row r="807" spans="1:39" ht="9.75" customHeight="1">
      <c r="A807" s="496"/>
      <c r="B807" s="497"/>
      <c r="C807" s="497"/>
      <c r="D807" s="497"/>
      <c r="E807" s="497"/>
      <c r="F807" s="497"/>
      <c r="G807" s="497"/>
      <c r="H807" s="497"/>
      <c r="I807" s="497"/>
      <c r="J807" s="497"/>
      <c r="K807" s="498"/>
      <c r="L807" s="125"/>
      <c r="N807" s="497"/>
      <c r="O807" s="497"/>
      <c r="P807" s="497"/>
      <c r="Q807" s="497"/>
      <c r="R807" s="497"/>
      <c r="S807" s="497"/>
      <c r="T807" s="497"/>
      <c r="U807" s="497"/>
      <c r="V807" s="497"/>
      <c r="W807" s="497"/>
      <c r="Y807" s="126"/>
      <c r="Z807" s="125"/>
      <c r="AB807" s="497"/>
      <c r="AC807" s="497"/>
      <c r="AD807" s="497"/>
      <c r="AE807" s="497"/>
      <c r="AF807" s="497"/>
      <c r="AG807" s="497"/>
      <c r="AH807" s="497"/>
      <c r="AI807" s="497"/>
      <c r="AJ807" s="497"/>
      <c r="AK807" s="497"/>
      <c r="AM807" s="120"/>
    </row>
    <row r="808" spans="1:39" ht="9.75" customHeight="1">
      <c r="A808" s="496"/>
      <c r="B808" s="497"/>
      <c r="C808" s="497"/>
      <c r="D808" s="497"/>
      <c r="E808" s="497"/>
      <c r="F808" s="497"/>
      <c r="G808" s="497"/>
      <c r="H808" s="497"/>
      <c r="I808" s="497"/>
      <c r="J808" s="497"/>
      <c r="K808" s="498"/>
      <c r="L808" s="125"/>
      <c r="N808" s="497"/>
      <c r="O808" s="497"/>
      <c r="P808" s="497"/>
      <c r="Q808" s="497"/>
      <c r="R808" s="497"/>
      <c r="S808" s="497"/>
      <c r="T808" s="497"/>
      <c r="U808" s="497"/>
      <c r="V808" s="497"/>
      <c r="W808" s="497"/>
      <c r="Y808" s="126"/>
      <c r="Z808" s="125"/>
      <c r="AB808" s="497"/>
      <c r="AC808" s="497"/>
      <c r="AD808" s="497"/>
      <c r="AE808" s="497"/>
      <c r="AF808" s="497"/>
      <c r="AG808" s="497"/>
      <c r="AH808" s="497"/>
      <c r="AI808" s="497"/>
      <c r="AJ808" s="497"/>
      <c r="AK808" s="497"/>
      <c r="AM808" s="120"/>
    </row>
    <row r="809" spans="1:39" ht="9.75" customHeight="1">
      <c r="A809" s="496"/>
      <c r="B809" s="497"/>
      <c r="C809" s="497"/>
      <c r="D809" s="497"/>
      <c r="E809" s="497"/>
      <c r="F809" s="497"/>
      <c r="G809" s="497"/>
      <c r="H809" s="497"/>
      <c r="I809" s="497"/>
      <c r="J809" s="497"/>
      <c r="K809" s="498"/>
      <c r="L809" s="125"/>
      <c r="N809" s="497"/>
      <c r="O809" s="497"/>
      <c r="P809" s="497"/>
      <c r="Q809" s="497"/>
      <c r="R809" s="497"/>
      <c r="S809" s="497"/>
      <c r="T809" s="497"/>
      <c r="U809" s="497"/>
      <c r="V809" s="497"/>
      <c r="W809" s="497"/>
      <c r="Y809" s="126"/>
      <c r="Z809" s="125"/>
      <c r="AB809" s="497"/>
      <c r="AC809" s="497"/>
      <c r="AD809" s="497"/>
      <c r="AE809" s="497"/>
      <c r="AF809" s="497"/>
      <c r="AG809" s="497"/>
      <c r="AH809" s="497"/>
      <c r="AI809" s="497"/>
      <c r="AJ809" s="497"/>
      <c r="AK809" s="497"/>
      <c r="AM809" s="120"/>
    </row>
    <row r="810" spans="1:39" ht="9.75" customHeight="1">
      <c r="A810" s="496"/>
      <c r="B810" s="497"/>
      <c r="C810" s="497"/>
      <c r="D810" s="497"/>
      <c r="E810" s="497"/>
      <c r="F810" s="497"/>
      <c r="G810" s="497"/>
      <c r="H810" s="497"/>
      <c r="I810" s="497"/>
      <c r="J810" s="497"/>
      <c r="K810" s="498"/>
      <c r="L810" s="125"/>
      <c r="N810" s="497"/>
      <c r="O810" s="497"/>
      <c r="P810" s="497"/>
      <c r="Q810" s="497"/>
      <c r="R810" s="497"/>
      <c r="S810" s="497"/>
      <c r="T810" s="497"/>
      <c r="U810" s="497"/>
      <c r="V810" s="497"/>
      <c r="W810" s="497"/>
      <c r="Y810" s="126"/>
      <c r="Z810" s="125"/>
      <c r="AB810" s="497"/>
      <c r="AC810" s="497"/>
      <c r="AD810" s="497"/>
      <c r="AE810" s="497"/>
      <c r="AF810" s="497"/>
      <c r="AG810" s="497"/>
      <c r="AH810" s="497"/>
      <c r="AI810" s="497"/>
      <c r="AJ810" s="497"/>
      <c r="AK810" s="497"/>
      <c r="AM810" s="120"/>
    </row>
    <row r="811" spans="1:39" ht="9.75" customHeight="1">
      <c r="A811" s="496"/>
      <c r="B811" s="497"/>
      <c r="C811" s="497"/>
      <c r="D811" s="497"/>
      <c r="E811" s="497"/>
      <c r="F811" s="497"/>
      <c r="G811" s="497"/>
      <c r="H811" s="497"/>
      <c r="I811" s="497"/>
      <c r="J811" s="497"/>
      <c r="K811" s="498"/>
      <c r="L811" s="125"/>
      <c r="N811" s="497"/>
      <c r="O811" s="497"/>
      <c r="P811" s="497"/>
      <c r="Q811" s="497"/>
      <c r="R811" s="497"/>
      <c r="S811" s="497"/>
      <c r="T811" s="497"/>
      <c r="U811" s="497"/>
      <c r="V811" s="497"/>
      <c r="W811" s="497"/>
      <c r="Y811" s="126"/>
      <c r="Z811" s="125"/>
      <c r="AB811" s="497"/>
      <c r="AC811" s="497"/>
      <c r="AD811" s="497"/>
      <c r="AE811" s="497"/>
      <c r="AF811" s="497"/>
      <c r="AG811" s="497"/>
      <c r="AH811" s="497"/>
      <c r="AI811" s="497"/>
      <c r="AJ811" s="497"/>
      <c r="AK811" s="497"/>
      <c r="AM811" s="120"/>
    </row>
    <row r="812" spans="1:39" s="9" customFormat="1" ht="9.75" customHeight="1">
      <c r="A812" s="499"/>
      <c r="B812" s="500"/>
      <c r="C812" s="500"/>
      <c r="D812" s="500"/>
      <c r="E812" s="500"/>
      <c r="F812" s="500"/>
      <c r="G812" s="500"/>
      <c r="H812" s="500"/>
      <c r="I812" s="500"/>
      <c r="J812" s="500"/>
      <c r="K812" s="501"/>
      <c r="L812" s="127"/>
      <c r="M812" s="128"/>
      <c r="N812" s="128"/>
      <c r="O812" s="128"/>
      <c r="P812" s="128"/>
      <c r="Q812" s="128"/>
      <c r="R812" s="128"/>
      <c r="S812" s="128"/>
      <c r="T812" s="128"/>
      <c r="U812" s="128"/>
      <c r="V812" s="128"/>
      <c r="W812" s="128"/>
      <c r="X812" s="128"/>
      <c r="Y812" s="129"/>
      <c r="Z812" s="127"/>
      <c r="AA812" s="128"/>
      <c r="AB812" s="128"/>
      <c r="AC812" s="128"/>
      <c r="AD812" s="128"/>
      <c r="AE812" s="128"/>
      <c r="AF812" s="128"/>
      <c r="AG812" s="128"/>
      <c r="AH812" s="128"/>
      <c r="AI812" s="128"/>
      <c r="AJ812" s="128"/>
      <c r="AK812" s="128"/>
      <c r="AL812" s="128"/>
      <c r="AM812" s="130"/>
    </row>
    <row r="813" spans="1:39" ht="9.75" customHeight="1">
      <c r="A813" s="493"/>
      <c r="B813" s="494"/>
      <c r="C813" s="494"/>
      <c r="D813" s="494"/>
      <c r="E813" s="494"/>
      <c r="F813" s="494"/>
      <c r="G813" s="494"/>
      <c r="H813" s="494"/>
      <c r="I813" s="494"/>
      <c r="J813" s="494"/>
      <c r="K813" s="495"/>
      <c r="L813" s="123"/>
      <c r="M813" s="117"/>
      <c r="N813" s="117"/>
      <c r="O813" s="117"/>
      <c r="P813" s="117"/>
      <c r="Q813" s="117"/>
      <c r="R813" s="117"/>
      <c r="S813" s="117"/>
      <c r="T813" s="117"/>
      <c r="U813" s="117"/>
      <c r="V813" s="117"/>
      <c r="W813" s="117"/>
      <c r="X813" s="117"/>
      <c r="Y813" s="124"/>
      <c r="Z813" s="123"/>
      <c r="AA813" s="117"/>
      <c r="AB813" s="117"/>
      <c r="AC813" s="117"/>
      <c r="AD813" s="117"/>
      <c r="AE813" s="117"/>
      <c r="AF813" s="117"/>
      <c r="AG813" s="117"/>
      <c r="AH813" s="117"/>
      <c r="AI813" s="117"/>
      <c r="AJ813" s="117"/>
      <c r="AK813" s="117"/>
      <c r="AL813" s="117"/>
      <c r="AM813" s="118"/>
    </row>
    <row r="814" spans="1:39" ht="9.75" customHeight="1">
      <c r="A814" s="496"/>
      <c r="B814" s="497"/>
      <c r="C814" s="497"/>
      <c r="D814" s="497"/>
      <c r="E814" s="497"/>
      <c r="F814" s="497"/>
      <c r="G814" s="497"/>
      <c r="H814" s="497"/>
      <c r="I814" s="497"/>
      <c r="J814" s="497"/>
      <c r="K814" s="498"/>
      <c r="L814" s="125"/>
      <c r="N814" s="497"/>
      <c r="O814" s="497"/>
      <c r="P814" s="497"/>
      <c r="Q814" s="497"/>
      <c r="R814" s="497"/>
      <c r="S814" s="497"/>
      <c r="T814" s="497"/>
      <c r="U814" s="497"/>
      <c r="V814" s="497"/>
      <c r="W814" s="497"/>
      <c r="Y814" s="126"/>
      <c r="Z814" s="125"/>
      <c r="AB814" s="497"/>
      <c r="AC814" s="497"/>
      <c r="AD814" s="497"/>
      <c r="AE814" s="497"/>
      <c r="AF814" s="497"/>
      <c r="AG814" s="497"/>
      <c r="AH814" s="497"/>
      <c r="AI814" s="497"/>
      <c r="AJ814" s="497"/>
      <c r="AK814" s="497"/>
      <c r="AM814" s="120"/>
    </row>
    <row r="815" spans="1:39" ht="9.75" customHeight="1">
      <c r="A815" s="496"/>
      <c r="B815" s="497"/>
      <c r="C815" s="497"/>
      <c r="D815" s="497"/>
      <c r="E815" s="497"/>
      <c r="F815" s="497"/>
      <c r="G815" s="497"/>
      <c r="H815" s="497"/>
      <c r="I815" s="497"/>
      <c r="J815" s="497"/>
      <c r="K815" s="498"/>
      <c r="L815" s="125"/>
      <c r="N815" s="497"/>
      <c r="O815" s="497"/>
      <c r="P815" s="497"/>
      <c r="Q815" s="497"/>
      <c r="R815" s="497"/>
      <c r="S815" s="497"/>
      <c r="T815" s="497"/>
      <c r="U815" s="497"/>
      <c r="V815" s="497"/>
      <c r="W815" s="497"/>
      <c r="Y815" s="126"/>
      <c r="Z815" s="125"/>
      <c r="AB815" s="497"/>
      <c r="AC815" s="497"/>
      <c r="AD815" s="497"/>
      <c r="AE815" s="497"/>
      <c r="AF815" s="497"/>
      <c r="AG815" s="497"/>
      <c r="AH815" s="497"/>
      <c r="AI815" s="497"/>
      <c r="AJ815" s="497"/>
      <c r="AK815" s="497"/>
      <c r="AM815" s="120"/>
    </row>
    <row r="816" spans="1:39" ht="9.75" customHeight="1">
      <c r="A816" s="496"/>
      <c r="B816" s="497"/>
      <c r="C816" s="497"/>
      <c r="D816" s="497"/>
      <c r="E816" s="497"/>
      <c r="F816" s="497"/>
      <c r="G816" s="497"/>
      <c r="H816" s="497"/>
      <c r="I816" s="497"/>
      <c r="J816" s="497"/>
      <c r="K816" s="498"/>
      <c r="L816" s="125"/>
      <c r="N816" s="497"/>
      <c r="O816" s="497"/>
      <c r="P816" s="497"/>
      <c r="Q816" s="497"/>
      <c r="R816" s="497"/>
      <c r="S816" s="497"/>
      <c r="T816" s="497"/>
      <c r="U816" s="497"/>
      <c r="V816" s="497"/>
      <c r="W816" s="497"/>
      <c r="Y816" s="126"/>
      <c r="Z816" s="125"/>
      <c r="AB816" s="497"/>
      <c r="AC816" s="497"/>
      <c r="AD816" s="497"/>
      <c r="AE816" s="497"/>
      <c r="AF816" s="497"/>
      <c r="AG816" s="497"/>
      <c r="AH816" s="497"/>
      <c r="AI816" s="497"/>
      <c r="AJ816" s="497"/>
      <c r="AK816" s="497"/>
      <c r="AM816" s="120"/>
    </row>
    <row r="817" spans="1:63" ht="9.75" customHeight="1">
      <c r="A817" s="496"/>
      <c r="B817" s="497"/>
      <c r="C817" s="497"/>
      <c r="D817" s="497"/>
      <c r="E817" s="497"/>
      <c r="F817" s="497"/>
      <c r="G817" s="497"/>
      <c r="H817" s="497"/>
      <c r="I817" s="497"/>
      <c r="J817" s="497"/>
      <c r="K817" s="498"/>
      <c r="L817" s="125"/>
      <c r="N817" s="497"/>
      <c r="O817" s="497"/>
      <c r="P817" s="497"/>
      <c r="Q817" s="497"/>
      <c r="R817" s="497"/>
      <c r="S817" s="497"/>
      <c r="T817" s="497"/>
      <c r="U817" s="497"/>
      <c r="V817" s="497"/>
      <c r="W817" s="497"/>
      <c r="Y817" s="126"/>
      <c r="Z817" s="125"/>
      <c r="AB817" s="497"/>
      <c r="AC817" s="497"/>
      <c r="AD817" s="497"/>
      <c r="AE817" s="497"/>
      <c r="AF817" s="497"/>
      <c r="AG817" s="497"/>
      <c r="AH817" s="497"/>
      <c r="AI817" s="497"/>
      <c r="AJ817" s="497"/>
      <c r="AK817" s="497"/>
      <c r="AM817" s="120"/>
    </row>
    <row r="818" spans="1:63" ht="9.75" customHeight="1">
      <c r="A818" s="496"/>
      <c r="B818" s="497"/>
      <c r="C818" s="497"/>
      <c r="D818" s="497"/>
      <c r="E818" s="497"/>
      <c r="F818" s="497"/>
      <c r="G818" s="497"/>
      <c r="H818" s="497"/>
      <c r="I818" s="497"/>
      <c r="J818" s="497"/>
      <c r="K818" s="498"/>
      <c r="L818" s="125"/>
      <c r="N818" s="497"/>
      <c r="O818" s="497"/>
      <c r="P818" s="497"/>
      <c r="Q818" s="497"/>
      <c r="R818" s="497"/>
      <c r="S818" s="497"/>
      <c r="T818" s="497"/>
      <c r="U818" s="497"/>
      <c r="V818" s="497"/>
      <c r="W818" s="497"/>
      <c r="Y818" s="126"/>
      <c r="Z818" s="125"/>
      <c r="AB818" s="497"/>
      <c r="AC818" s="497"/>
      <c r="AD818" s="497"/>
      <c r="AE818" s="497"/>
      <c r="AF818" s="497"/>
      <c r="AG818" s="497"/>
      <c r="AH818" s="497"/>
      <c r="AI818" s="497"/>
      <c r="AJ818" s="497"/>
      <c r="AK818" s="497"/>
      <c r="AM818" s="120"/>
    </row>
    <row r="819" spans="1:63" ht="9.75" customHeight="1">
      <c r="A819" s="496"/>
      <c r="B819" s="497"/>
      <c r="C819" s="497"/>
      <c r="D819" s="497"/>
      <c r="E819" s="497"/>
      <c r="F819" s="497"/>
      <c r="G819" s="497"/>
      <c r="H819" s="497"/>
      <c r="I819" s="497"/>
      <c r="J819" s="497"/>
      <c r="K819" s="498"/>
      <c r="L819" s="125"/>
      <c r="N819" s="497"/>
      <c r="O819" s="497"/>
      <c r="P819" s="497"/>
      <c r="Q819" s="497"/>
      <c r="R819" s="497"/>
      <c r="S819" s="497"/>
      <c r="T819" s="497"/>
      <c r="U819" s="497"/>
      <c r="V819" s="497"/>
      <c r="W819" s="497"/>
      <c r="Y819" s="126"/>
      <c r="Z819" s="125"/>
      <c r="AB819" s="497"/>
      <c r="AC819" s="497"/>
      <c r="AD819" s="497"/>
      <c r="AE819" s="497"/>
      <c r="AF819" s="497"/>
      <c r="AG819" s="497"/>
      <c r="AH819" s="497"/>
      <c r="AI819" s="497"/>
      <c r="AJ819" s="497"/>
      <c r="AK819" s="497"/>
      <c r="AM819" s="120"/>
    </row>
    <row r="820" spans="1:63" ht="9.75" customHeight="1">
      <c r="A820" s="496"/>
      <c r="B820" s="497"/>
      <c r="C820" s="497"/>
      <c r="D820" s="497"/>
      <c r="E820" s="497"/>
      <c r="F820" s="497"/>
      <c r="G820" s="497"/>
      <c r="H820" s="497"/>
      <c r="I820" s="497"/>
      <c r="J820" s="497"/>
      <c r="K820" s="498"/>
      <c r="L820" s="125"/>
      <c r="N820" s="497"/>
      <c r="O820" s="497"/>
      <c r="P820" s="497"/>
      <c r="Q820" s="497"/>
      <c r="R820" s="497"/>
      <c r="S820" s="497"/>
      <c r="T820" s="497"/>
      <c r="U820" s="497"/>
      <c r="V820" s="497"/>
      <c r="W820" s="497"/>
      <c r="Y820" s="126"/>
      <c r="Z820" s="125"/>
      <c r="AB820" s="497"/>
      <c r="AC820" s="497"/>
      <c r="AD820" s="497"/>
      <c r="AE820" s="497"/>
      <c r="AF820" s="497"/>
      <c r="AG820" s="497"/>
      <c r="AH820" s="497"/>
      <c r="AI820" s="497"/>
      <c r="AJ820" s="497"/>
      <c r="AK820" s="497"/>
      <c r="AM820" s="120"/>
    </row>
    <row r="821" spans="1:63" ht="9.75" customHeight="1">
      <c r="A821" s="496"/>
      <c r="B821" s="497"/>
      <c r="C821" s="497"/>
      <c r="D821" s="497"/>
      <c r="E821" s="497"/>
      <c r="F821" s="497"/>
      <c r="G821" s="497"/>
      <c r="H821" s="497"/>
      <c r="I821" s="497"/>
      <c r="J821" s="497"/>
      <c r="K821" s="498"/>
      <c r="L821" s="125"/>
      <c r="N821" s="497"/>
      <c r="O821" s="497"/>
      <c r="P821" s="497"/>
      <c r="Q821" s="497"/>
      <c r="R821" s="497"/>
      <c r="S821" s="497"/>
      <c r="T821" s="497"/>
      <c r="U821" s="497"/>
      <c r="V821" s="497"/>
      <c r="W821" s="497"/>
      <c r="Y821" s="126"/>
      <c r="Z821" s="125"/>
      <c r="AB821" s="497"/>
      <c r="AC821" s="497"/>
      <c r="AD821" s="497"/>
      <c r="AE821" s="497"/>
      <c r="AF821" s="497"/>
      <c r="AG821" s="497"/>
      <c r="AH821" s="497"/>
      <c r="AI821" s="497"/>
      <c r="AJ821" s="497"/>
      <c r="AK821" s="497"/>
      <c r="AM821" s="120"/>
    </row>
    <row r="822" spans="1:63" ht="9.75" customHeight="1">
      <c r="A822" s="496"/>
      <c r="B822" s="497"/>
      <c r="C822" s="497"/>
      <c r="D822" s="497"/>
      <c r="E822" s="497"/>
      <c r="F822" s="497"/>
      <c r="G822" s="497"/>
      <c r="H822" s="497"/>
      <c r="I822" s="497"/>
      <c r="J822" s="497"/>
      <c r="K822" s="498"/>
      <c r="L822" s="125"/>
      <c r="N822" s="497"/>
      <c r="O822" s="497"/>
      <c r="P822" s="497"/>
      <c r="Q822" s="497"/>
      <c r="R822" s="497"/>
      <c r="S822" s="497"/>
      <c r="T822" s="497"/>
      <c r="U822" s="497"/>
      <c r="V822" s="497"/>
      <c r="W822" s="497"/>
      <c r="Y822" s="126"/>
      <c r="Z822" s="125"/>
      <c r="AB822" s="497"/>
      <c r="AC822" s="497"/>
      <c r="AD822" s="497"/>
      <c r="AE822" s="497"/>
      <c r="AF822" s="497"/>
      <c r="AG822" s="497"/>
      <c r="AH822" s="497"/>
      <c r="AI822" s="497"/>
      <c r="AJ822" s="497"/>
      <c r="AK822" s="497"/>
      <c r="AM822" s="120"/>
    </row>
    <row r="823" spans="1:63" ht="9.75" customHeight="1">
      <c r="A823" s="496"/>
      <c r="B823" s="497"/>
      <c r="C823" s="497"/>
      <c r="D823" s="497"/>
      <c r="E823" s="497"/>
      <c r="F823" s="497"/>
      <c r="G823" s="497"/>
      <c r="H823" s="497"/>
      <c r="I823" s="497"/>
      <c r="J823" s="497"/>
      <c r="K823" s="498"/>
      <c r="L823" s="125"/>
      <c r="N823" s="497"/>
      <c r="O823" s="497"/>
      <c r="P823" s="497"/>
      <c r="Q823" s="497"/>
      <c r="R823" s="497"/>
      <c r="S823" s="497"/>
      <c r="T823" s="497"/>
      <c r="U823" s="497"/>
      <c r="V823" s="497"/>
      <c r="W823" s="497"/>
      <c r="Y823" s="126"/>
      <c r="Z823" s="125"/>
      <c r="AB823" s="497"/>
      <c r="AC823" s="497"/>
      <c r="AD823" s="497"/>
      <c r="AE823" s="497"/>
      <c r="AF823" s="497"/>
      <c r="AG823" s="497"/>
      <c r="AH823" s="497"/>
      <c r="AI823" s="497"/>
      <c r="AJ823" s="497"/>
      <c r="AK823" s="497"/>
      <c r="AM823" s="120"/>
    </row>
    <row r="824" spans="1:63" s="9" customFormat="1" ht="9.75" customHeight="1" thickBot="1">
      <c r="A824" s="502"/>
      <c r="B824" s="503"/>
      <c r="C824" s="503"/>
      <c r="D824" s="503"/>
      <c r="E824" s="503"/>
      <c r="F824" s="503"/>
      <c r="G824" s="503"/>
      <c r="H824" s="503"/>
      <c r="I824" s="503"/>
      <c r="J824" s="503"/>
      <c r="K824" s="504"/>
      <c r="L824" s="127"/>
      <c r="M824" s="128"/>
      <c r="N824" s="128"/>
      <c r="O824" s="128"/>
      <c r="P824" s="128"/>
      <c r="Q824" s="128"/>
      <c r="R824" s="128"/>
      <c r="S824" s="128"/>
      <c r="T824" s="128"/>
      <c r="U824" s="128"/>
      <c r="V824" s="128"/>
      <c r="W824" s="128"/>
      <c r="X824" s="128"/>
      <c r="Y824" s="129"/>
      <c r="Z824" s="127"/>
      <c r="AA824" s="128"/>
      <c r="AB824" s="128"/>
      <c r="AC824" s="128"/>
      <c r="AD824" s="128"/>
      <c r="AE824" s="128"/>
      <c r="AF824" s="128"/>
      <c r="AG824" s="128"/>
      <c r="AH824" s="128"/>
      <c r="AI824" s="128"/>
      <c r="AJ824" s="128"/>
      <c r="AK824" s="128"/>
      <c r="AL824" s="128"/>
      <c r="AM824" s="130"/>
    </row>
    <row r="825" spans="1:63" ht="19.5" thickBot="1">
      <c r="A825" s="131" t="s">
        <v>76</v>
      </c>
      <c r="B825" s="132"/>
      <c r="C825" s="132"/>
      <c r="D825" s="133"/>
      <c r="E825" s="489"/>
      <c r="F825" s="490"/>
      <c r="G825" s="490"/>
      <c r="H825" s="490"/>
      <c r="I825" s="490"/>
      <c r="J825" s="490"/>
      <c r="K825" s="490"/>
      <c r="L825" s="490"/>
      <c r="M825" s="490"/>
      <c r="N825" s="490"/>
      <c r="O825" s="490"/>
      <c r="P825" s="490"/>
      <c r="Q825" s="490"/>
      <c r="R825" s="490"/>
      <c r="S825" s="490"/>
      <c r="T825" s="490"/>
      <c r="U825" s="490"/>
      <c r="V825" s="490"/>
      <c r="W825" s="490"/>
      <c r="X825" s="490"/>
      <c r="Y825" s="490"/>
      <c r="Z825" s="490"/>
      <c r="AA825" s="490"/>
      <c r="AB825" s="490"/>
      <c r="AC825" s="490"/>
      <c r="AD825" s="490"/>
      <c r="AE825" s="490"/>
      <c r="AF825" s="490"/>
      <c r="AG825" s="490"/>
      <c r="AH825" s="490"/>
      <c r="AI825" s="490"/>
      <c r="AJ825" s="490"/>
      <c r="AK825" s="490"/>
      <c r="AL825" s="490"/>
      <c r="AM825" s="491"/>
    </row>
    <row r="826" spans="1:63" ht="18.75" customHeight="1">
      <c r="A826" s="492" t="s">
        <v>77</v>
      </c>
      <c r="B826" s="492"/>
      <c r="C826" s="492"/>
      <c r="D826" s="492"/>
      <c r="E826" s="492"/>
      <c r="F826" s="492"/>
      <c r="G826" s="492"/>
      <c r="H826" s="492"/>
      <c r="I826" s="492"/>
      <c r="J826" s="492"/>
      <c r="K826" s="492"/>
      <c r="L826" s="492"/>
      <c r="M826" s="492"/>
      <c r="N826" s="492"/>
      <c r="O826" s="492"/>
      <c r="P826" s="492"/>
      <c r="Q826" s="492"/>
      <c r="R826" s="492"/>
      <c r="S826" s="492"/>
      <c r="T826" s="492"/>
      <c r="U826" s="492"/>
      <c r="V826" s="492"/>
      <c r="W826" s="492"/>
      <c r="X826" s="492"/>
      <c r="Y826" s="492"/>
      <c r="Z826" s="492"/>
      <c r="AA826" s="492"/>
      <c r="AB826" s="492"/>
      <c r="AC826" s="492"/>
      <c r="AD826" s="492"/>
      <c r="AE826" s="492"/>
      <c r="AF826" s="492"/>
      <c r="AG826" s="492"/>
      <c r="AH826" s="492"/>
      <c r="AI826" s="492"/>
      <c r="AJ826" s="492"/>
      <c r="AK826" s="492"/>
      <c r="AL826" s="492"/>
    </row>
    <row r="828" spans="1:63" ht="28.5" customHeight="1">
      <c r="A828" s="595" t="s">
        <v>50</v>
      </c>
      <c r="B828" s="595"/>
      <c r="C828" s="595"/>
      <c r="D828" s="595"/>
      <c r="E828" s="595"/>
      <c r="F828" s="595"/>
      <c r="G828" s="595"/>
      <c r="H828" s="595"/>
      <c r="I828" s="595"/>
      <c r="J828" s="595"/>
      <c r="K828" s="595"/>
      <c r="L828" s="595"/>
      <c r="M828" s="595"/>
      <c r="N828" s="595"/>
      <c r="O828" s="595"/>
      <c r="P828" s="595"/>
      <c r="Q828" s="595"/>
      <c r="R828" s="595"/>
      <c r="S828" s="595"/>
      <c r="T828" s="595"/>
      <c r="U828" s="595"/>
      <c r="V828" s="595"/>
      <c r="W828" s="595"/>
      <c r="X828" s="595"/>
      <c r="Y828" s="595"/>
      <c r="Z828" s="595"/>
      <c r="AA828" s="595"/>
      <c r="AB828" s="595"/>
      <c r="AC828" s="595"/>
      <c r="AD828" s="595"/>
      <c r="AE828" s="595"/>
      <c r="AF828" s="595"/>
      <c r="AG828" s="595"/>
      <c r="AH828" s="595"/>
      <c r="AI828" s="595"/>
      <c r="AJ828" s="595"/>
      <c r="AK828" s="595"/>
      <c r="AL828" s="595"/>
      <c r="AM828" s="595"/>
    </row>
    <row r="829" spans="1:63" ht="14.25" customHeight="1">
      <c r="AG829" s="1" t="s">
        <v>51</v>
      </c>
      <c r="AH829" s="103"/>
      <c r="AI829" s="103" t="str">
        <f>AI553</f>
        <v>A10001-A1</v>
      </c>
      <c r="AJ829" s="103"/>
      <c r="AK829" s="103"/>
    </row>
    <row r="830" spans="1:63" s="9" customForma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D830" s="1"/>
      <c r="AF830" s="1" t="s">
        <v>52</v>
      </c>
      <c r="AG830" s="11"/>
      <c r="AH830" s="11"/>
      <c r="AI830" s="554">
        <f>AI554</f>
        <v>45765</v>
      </c>
      <c r="AJ830" s="554"/>
      <c r="AK830" s="554"/>
      <c r="AL830" s="554"/>
      <c r="AM830" s="554"/>
    </row>
    <row r="831" spans="1:63" s="9" customFormat="1" ht="19.5" thickBot="1">
      <c r="A831" s="555">
        <f>A762</f>
        <v>0</v>
      </c>
      <c r="B831" s="555"/>
      <c r="C831" s="555"/>
      <c r="D831" s="555"/>
      <c r="E831" s="555"/>
      <c r="F831" s="555"/>
      <c r="G831" s="555"/>
      <c r="H831" s="555"/>
      <c r="I831" s="555"/>
      <c r="J831" s="555"/>
      <c r="K831" s="555"/>
      <c r="L831" s="27" t="s">
        <v>395</v>
      </c>
      <c r="M831" s="27"/>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spans="1:63" s="9" customFormat="1" ht="18.75" customHeight="1">
      <c r="A832" s="1"/>
      <c r="B832" s="1"/>
      <c r="C832" s="1"/>
      <c r="D832" s="1"/>
      <c r="E832" s="1"/>
      <c r="F832" s="1"/>
      <c r="G832" s="1"/>
      <c r="H832" s="1"/>
      <c r="I832" s="1"/>
      <c r="J832" s="1"/>
      <c r="K832" s="1"/>
      <c r="L832" s="1"/>
      <c r="M832" s="1"/>
      <c r="N832" s="1"/>
      <c r="O832" s="1"/>
      <c r="P832" s="1"/>
      <c r="Q832" s="1"/>
      <c r="R832" s="1"/>
      <c r="S832" s="1"/>
      <c r="T832" s="1"/>
      <c r="U832" s="1"/>
      <c r="V832" s="1" t="s">
        <v>279</v>
      </c>
      <c r="Z832" s="1"/>
      <c r="AA832" s="1"/>
      <c r="AB832" s="1"/>
      <c r="AC832" s="1"/>
      <c r="AD832" s="1"/>
      <c r="AE832" s="1"/>
      <c r="AF832" s="1"/>
      <c r="AG832" s="1"/>
      <c r="AH832" s="1"/>
      <c r="AI832" s="1"/>
      <c r="AJ832" s="1"/>
      <c r="AK832" s="1"/>
      <c r="AL832" s="10"/>
      <c r="AR832" s="1"/>
      <c r="AS832" s="1"/>
      <c r="AT832" s="1"/>
      <c r="AU832" s="1"/>
      <c r="AV832" s="1"/>
      <c r="AW832" s="1"/>
      <c r="AX832" s="1"/>
      <c r="AY832" s="1"/>
      <c r="AZ832" s="1"/>
      <c r="BA832" s="1"/>
      <c r="BB832" s="1"/>
      <c r="BC832" s="1"/>
      <c r="BD832" s="1"/>
      <c r="BE832" s="1"/>
      <c r="BF832" s="1"/>
      <c r="BG832" s="1"/>
      <c r="BH832" s="1"/>
      <c r="BI832" s="1"/>
      <c r="BJ832" s="1"/>
      <c r="BK832" s="1"/>
    </row>
    <row r="833" spans="1:63" ht="15" customHeight="1">
      <c r="A833" s="1" t="s">
        <v>206</v>
      </c>
      <c r="G833" s="563">
        <f>G764</f>
        <v>45765</v>
      </c>
      <c r="H833" s="563"/>
      <c r="I833" s="563"/>
      <c r="J833" s="563"/>
      <c r="K833" s="563"/>
      <c r="L833" s="563"/>
      <c r="M833" s="563"/>
      <c r="N833" s="28"/>
      <c r="V833" s="1" t="s">
        <v>280</v>
      </c>
      <c r="AL833" s="10"/>
    </row>
    <row r="834" spans="1:63" ht="15" customHeight="1">
      <c r="A834" s="1" t="s">
        <v>53</v>
      </c>
      <c r="G834" s="137" t="str">
        <f>G765</f>
        <v>2025年5月1日～2025年5月1日</v>
      </c>
      <c r="H834" s="137"/>
      <c r="I834" s="137"/>
      <c r="J834" s="137"/>
      <c r="K834" s="137"/>
      <c r="L834" s="137"/>
      <c r="N834" s="114"/>
      <c r="O834" s="114"/>
      <c r="P834" s="114"/>
      <c r="Q834" s="114"/>
      <c r="R834" s="114"/>
      <c r="S834" s="114"/>
      <c r="T834" s="114"/>
      <c r="U834" s="114"/>
      <c r="V834" s="1" t="s">
        <v>281</v>
      </c>
      <c r="AL834" s="10"/>
    </row>
    <row r="835" spans="1:63" s="9" customFormat="1" ht="15" customHeight="1">
      <c r="A835" s="1" t="s">
        <v>54</v>
      </c>
      <c r="B835" s="1"/>
      <c r="C835" s="1"/>
      <c r="D835" s="1"/>
      <c r="E835" s="1"/>
      <c r="F835" s="1"/>
      <c r="G835" s="1" t="str">
        <f>G766</f>
        <v>持ち込み</v>
      </c>
      <c r="H835" s="1"/>
      <c r="I835" s="1"/>
      <c r="J835" s="1"/>
      <c r="K835" s="1"/>
      <c r="L835" s="1"/>
      <c r="M835" s="1"/>
      <c r="N835" s="1"/>
      <c r="O835" s="1"/>
      <c r="P835" s="1"/>
      <c r="Q835" s="1"/>
      <c r="R835" s="1"/>
      <c r="S835" s="1"/>
      <c r="T835" s="1"/>
      <c r="U835" s="1"/>
      <c r="V835" s="1" t="s">
        <v>396</v>
      </c>
      <c r="Y835" s="1"/>
      <c r="Z835" s="1"/>
      <c r="AA835" s="1"/>
      <c r="AB835" s="1"/>
      <c r="AC835" s="1"/>
      <c r="AD835" s="1"/>
      <c r="AE835" s="1"/>
      <c r="AF835" s="1"/>
      <c r="AG835" s="1"/>
      <c r="AH835" s="1"/>
      <c r="AI835" s="1"/>
      <c r="AJ835" s="1"/>
      <c r="AK835" s="1"/>
      <c r="AL835" s="10"/>
      <c r="AR835" s="1"/>
      <c r="AS835" s="1"/>
      <c r="AT835" s="1"/>
      <c r="AU835" s="1"/>
      <c r="AV835" s="1"/>
      <c r="AW835" s="1"/>
      <c r="AX835" s="1"/>
      <c r="AY835" s="1"/>
      <c r="AZ835" s="1"/>
      <c r="BA835" s="1"/>
      <c r="BB835" s="1"/>
      <c r="BC835" s="1"/>
      <c r="BD835" s="1"/>
      <c r="BE835" s="1"/>
      <c r="BF835" s="1"/>
      <c r="BG835" s="1"/>
      <c r="BH835" s="1"/>
      <c r="BI835" s="1"/>
      <c r="BJ835" s="1"/>
      <c r="BK835" s="1"/>
    </row>
    <row r="836" spans="1:63" ht="15" customHeight="1">
      <c r="A836" s="1" t="s">
        <v>55</v>
      </c>
      <c r="G836" s="481">
        <f>G698</f>
        <v>0</v>
      </c>
      <c r="H836" s="481"/>
      <c r="I836" s="481"/>
      <c r="J836" s="481"/>
      <c r="K836" s="481"/>
      <c r="L836" s="481"/>
      <c r="M836" s="481"/>
      <c r="V836" s="1" t="s">
        <v>56</v>
      </c>
      <c r="AA836" s="173" t="s">
        <v>282</v>
      </c>
      <c r="AB836" s="100"/>
      <c r="AC836" s="100"/>
      <c r="AD836" s="100"/>
      <c r="AE836" s="100"/>
      <c r="AF836" s="100"/>
      <c r="AG836" s="100"/>
      <c r="AH836" s="100"/>
      <c r="AI836" s="100"/>
      <c r="AJ836" s="100"/>
      <c r="AK836" s="100"/>
      <c r="AL836" s="101"/>
      <c r="AM836" s="100"/>
      <c r="AN836" s="100"/>
    </row>
    <row r="837" spans="1:63" ht="15" customHeight="1">
      <c r="A837" s="481" t="s">
        <v>287</v>
      </c>
      <c r="B837" s="481"/>
      <c r="C837" s="481"/>
      <c r="D837" s="481"/>
      <c r="E837" s="481"/>
      <c r="F837" s="481"/>
      <c r="G837" s="564">
        <f>G768</f>
        <v>0</v>
      </c>
      <c r="H837" s="565"/>
      <c r="I837" s="565"/>
      <c r="J837" s="565"/>
      <c r="K837" s="565"/>
      <c r="L837" s="565"/>
      <c r="M837" s="565"/>
      <c r="N837" s="565"/>
      <c r="O837" s="565"/>
      <c r="P837" s="565"/>
      <c r="Q837" s="565"/>
      <c r="R837" s="134"/>
      <c r="V837" s="1" t="s">
        <v>57</v>
      </c>
      <c r="AA837" s="1" t="s">
        <v>397</v>
      </c>
      <c r="AB837" s="29"/>
      <c r="AL837" s="10"/>
    </row>
    <row r="838" spans="1:63" s="9" customFormat="1" ht="15" customHeight="1">
      <c r="A838" s="1"/>
      <c r="B838" s="1"/>
      <c r="C838" s="1"/>
      <c r="D838" s="1"/>
      <c r="E838" s="1"/>
      <c r="F838" s="1"/>
      <c r="G838" s="565"/>
      <c r="H838" s="565"/>
      <c r="I838" s="565"/>
      <c r="J838" s="565"/>
      <c r="K838" s="565"/>
      <c r="L838" s="565"/>
      <c r="M838" s="565"/>
      <c r="N838" s="565"/>
      <c r="O838" s="565"/>
      <c r="P838" s="565"/>
      <c r="Q838" s="565"/>
      <c r="R838" s="134"/>
      <c r="S838" s="1"/>
      <c r="T838" s="1"/>
      <c r="U838" s="1"/>
      <c r="V838" s="10"/>
      <c r="W838" s="1"/>
      <c r="X838" s="1"/>
      <c r="Y838" s="1"/>
      <c r="Z838" s="1"/>
      <c r="AA838" s="1"/>
      <c r="AB838" s="1"/>
      <c r="AC838" s="1"/>
      <c r="AD838" s="1"/>
      <c r="AE838" s="1"/>
      <c r="AF838" s="1"/>
      <c r="AG838" s="1"/>
      <c r="AH838" s="1"/>
      <c r="AI838" s="1"/>
      <c r="AJ838" s="1"/>
      <c r="AK838" s="1"/>
      <c r="AL838" s="10"/>
      <c r="AR838" s="1"/>
      <c r="AS838" s="1"/>
      <c r="AT838" s="1"/>
      <c r="AU838" s="1"/>
      <c r="AV838" s="1"/>
      <c r="AW838" s="1"/>
      <c r="AX838" s="1"/>
      <c r="AY838" s="1"/>
      <c r="AZ838" s="1"/>
      <c r="BA838" s="1"/>
      <c r="BB838" s="1"/>
      <c r="BC838" s="1"/>
      <c r="BD838" s="1"/>
      <c r="BE838" s="1"/>
      <c r="BF838" s="1"/>
      <c r="BG838" s="1"/>
      <c r="BH838" s="1"/>
      <c r="BI838" s="1"/>
      <c r="BJ838" s="1"/>
      <c r="BK838" s="1"/>
    </row>
    <row r="839" spans="1:63" s="9" customFormat="1" ht="12" customHeight="1">
      <c r="A839" s="1"/>
      <c r="B839" s="1"/>
      <c r="C839" s="1"/>
      <c r="D839" s="1"/>
      <c r="E839" s="1"/>
      <c r="F839" s="1"/>
      <c r="G839" s="1"/>
      <c r="H839" s="1"/>
      <c r="I839" s="1"/>
      <c r="J839" s="1"/>
      <c r="K839" s="1"/>
      <c r="L839" s="1"/>
      <c r="M839" s="1"/>
      <c r="N839" s="1"/>
      <c r="O839" s="1"/>
      <c r="P839" s="1"/>
      <c r="Q839" s="1"/>
      <c r="R839" s="1"/>
      <c r="S839" s="1"/>
      <c r="T839" s="1"/>
      <c r="U839" s="1"/>
      <c r="V839" s="10"/>
      <c r="W839" s="1"/>
      <c r="X839" s="1"/>
      <c r="Y839" s="1"/>
      <c r="Z839" s="1"/>
      <c r="AA839" s="1"/>
      <c r="AB839" s="1"/>
      <c r="AC839" s="1"/>
      <c r="AD839" s="1"/>
      <c r="AE839" s="1"/>
      <c r="AF839" s="1"/>
      <c r="AG839" s="1"/>
      <c r="AH839" s="1"/>
      <c r="AI839" s="1"/>
      <c r="AJ839" s="1"/>
      <c r="AK839" s="1"/>
      <c r="AL839" s="10"/>
      <c r="AR839" s="1"/>
      <c r="AS839" s="1"/>
      <c r="AT839" s="1"/>
      <c r="AU839" s="1"/>
      <c r="AV839" s="1"/>
      <c r="AW839" s="1"/>
      <c r="AX839" s="1"/>
      <c r="AY839" s="1"/>
      <c r="AZ839" s="1"/>
      <c r="BA839" s="1"/>
      <c r="BB839" s="1"/>
      <c r="BC839" s="1"/>
      <c r="BD839" s="1"/>
      <c r="BE839" s="1"/>
      <c r="BF839" s="1"/>
      <c r="BG839" s="1"/>
      <c r="BH839" s="1"/>
      <c r="BI839" s="1"/>
      <c r="BJ839" s="1"/>
      <c r="BK839" s="1"/>
    </row>
    <row r="840" spans="1:63">
      <c r="A840" s="1" t="s">
        <v>58</v>
      </c>
      <c r="G840" s="556">
        <f>G771</f>
        <v>0</v>
      </c>
      <c r="H840" s="556"/>
      <c r="I840" s="556"/>
      <c r="J840" s="556"/>
      <c r="K840" s="556"/>
      <c r="L840" s="556"/>
      <c r="M840" s="556"/>
      <c r="N840" s="556"/>
      <c r="O840" s="556"/>
      <c r="P840" s="556"/>
      <c r="Q840" s="556"/>
      <c r="R840" s="556"/>
      <c r="S840" s="556"/>
      <c r="T840" s="556"/>
      <c r="U840" s="556"/>
      <c r="V840" s="556"/>
      <c r="W840" s="556"/>
      <c r="X840" s="556"/>
      <c r="Y840" s="556"/>
      <c r="Z840" s="556"/>
      <c r="AA840" s="556"/>
      <c r="AB840" s="556"/>
      <c r="AC840" s="556"/>
      <c r="AD840" s="556"/>
      <c r="AE840" s="556"/>
      <c r="AF840" s="556"/>
      <c r="AG840" s="556"/>
      <c r="AH840" s="556"/>
      <c r="AI840" s="556"/>
      <c r="AJ840" s="556"/>
      <c r="AK840" s="556"/>
      <c r="AL840" s="556"/>
    </row>
    <row r="841" spans="1:63" ht="10.5" customHeight="1">
      <c r="G841" s="108"/>
      <c r="H841" s="108"/>
      <c r="I841" s="108"/>
      <c r="J841" s="108"/>
      <c r="K841" s="108"/>
      <c r="L841" s="108"/>
      <c r="M841" s="108"/>
      <c r="N841" s="108"/>
      <c r="O841" s="108"/>
      <c r="P841" s="108"/>
      <c r="Q841" s="108"/>
      <c r="R841" s="108"/>
      <c r="S841" s="108"/>
      <c r="T841" s="108"/>
      <c r="U841" s="108"/>
      <c r="V841" s="108"/>
      <c r="W841" s="108"/>
      <c r="X841" s="108"/>
      <c r="Y841" s="108"/>
      <c r="Z841" s="108"/>
      <c r="AA841" s="108"/>
      <c r="AB841" s="108"/>
      <c r="AC841" s="108"/>
      <c r="AD841" s="108"/>
      <c r="AE841" s="108"/>
      <c r="AF841" s="108"/>
      <c r="AG841" s="108"/>
      <c r="AH841" s="108"/>
      <c r="AI841" s="108"/>
      <c r="AJ841" s="108"/>
      <c r="AK841" s="108"/>
      <c r="AL841" s="108"/>
    </row>
    <row r="842" spans="1:63" s="11" customFormat="1">
      <c r="A842" s="481" t="s">
        <v>374</v>
      </c>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c r="AA842" s="481"/>
      <c r="AB842" s="481"/>
      <c r="AC842" s="481"/>
      <c r="AD842" s="481"/>
      <c r="AE842" s="481"/>
      <c r="AF842" s="481"/>
      <c r="AG842" s="481"/>
      <c r="AH842" s="481"/>
      <c r="AI842" s="481"/>
      <c r="AJ842" s="481"/>
      <c r="AK842" s="481"/>
      <c r="AL842" s="481"/>
    </row>
    <row r="843" spans="1:63" s="11" customFormat="1" ht="19.5" thickBot="1">
      <c r="A843" s="481" t="s">
        <v>312</v>
      </c>
      <c r="B843" s="481"/>
      <c r="C843" s="481"/>
      <c r="D843" s="481"/>
      <c r="E843" s="481"/>
      <c r="F843" s="481"/>
      <c r="G843" s="481"/>
      <c r="H843" s="481"/>
      <c r="I843" s="481"/>
      <c r="J843" s="481"/>
      <c r="K843" s="481"/>
      <c r="L843" s="481"/>
      <c r="M843" s="481"/>
      <c r="N843" s="481"/>
      <c r="O843" s="481"/>
      <c r="P843" s="481"/>
      <c r="Q843" s="481"/>
      <c r="R843" s="481"/>
      <c r="S843" s="481"/>
      <c r="T843" s="481"/>
      <c r="U843" s="481"/>
      <c r="V843" s="481"/>
      <c r="W843" s="481"/>
      <c r="X843" s="481"/>
      <c r="Y843" s="481"/>
      <c r="Z843" s="481"/>
      <c r="AA843" s="481"/>
      <c r="AB843" s="481"/>
      <c r="AC843" s="481"/>
      <c r="AD843" s="481"/>
      <c r="AE843" s="481"/>
      <c r="AF843" s="481"/>
      <c r="AG843" s="481"/>
      <c r="AH843" s="481"/>
      <c r="AI843" s="481"/>
      <c r="AJ843" s="481"/>
      <c r="AK843" s="481"/>
      <c r="AL843" s="481"/>
      <c r="AM843" s="109"/>
    </row>
    <row r="844" spans="1:63" s="11" customFormat="1">
      <c r="A844" s="526" t="s">
        <v>59</v>
      </c>
      <c r="B844" s="527"/>
      <c r="C844" s="527"/>
      <c r="D844" s="527"/>
      <c r="E844" s="527"/>
      <c r="F844" s="527"/>
      <c r="G844" s="527"/>
      <c r="H844" s="527"/>
      <c r="I844" s="528"/>
      <c r="J844" s="557">
        <f>注文フォーム!D77</f>
        <v>0</v>
      </c>
      <c r="K844" s="558"/>
      <c r="L844" s="558"/>
      <c r="M844" s="558"/>
      <c r="N844" s="558"/>
      <c r="O844" s="558"/>
      <c r="P844" s="558"/>
      <c r="Q844" s="558"/>
      <c r="R844" s="558"/>
      <c r="S844" s="558"/>
      <c r="T844" s="558"/>
      <c r="U844" s="558"/>
      <c r="V844" s="558"/>
      <c r="W844" s="558"/>
      <c r="X844" s="558"/>
      <c r="Y844" s="558"/>
      <c r="Z844" s="558"/>
      <c r="AA844" s="558"/>
      <c r="AB844" s="558"/>
      <c r="AC844" s="558"/>
      <c r="AD844" s="558"/>
      <c r="AE844" s="558"/>
      <c r="AF844" s="558"/>
      <c r="AG844" s="558"/>
      <c r="AH844" s="558"/>
      <c r="AI844" s="558"/>
      <c r="AJ844" s="558"/>
      <c r="AK844" s="558"/>
      <c r="AL844" s="558"/>
      <c r="AM844" s="559"/>
    </row>
    <row r="845" spans="1:63" s="11" customFormat="1">
      <c r="A845" s="514" t="s">
        <v>60</v>
      </c>
      <c r="B845" s="515"/>
      <c r="C845" s="515"/>
      <c r="D845" s="515"/>
      <c r="E845" s="515"/>
      <c r="F845" s="515"/>
      <c r="G845" s="515"/>
      <c r="H845" s="515"/>
      <c r="I845" s="516"/>
      <c r="J845" s="560">
        <f>注文フォーム!Z77</f>
        <v>0</v>
      </c>
      <c r="K845" s="561"/>
      <c r="L845" s="561"/>
      <c r="M845" s="561"/>
      <c r="N845" s="561"/>
      <c r="O845" s="561"/>
      <c r="P845" s="561"/>
      <c r="Q845" s="561"/>
      <c r="R845" s="561"/>
      <c r="S845" s="561"/>
      <c r="T845" s="561"/>
      <c r="U845" s="561"/>
      <c r="V845" s="561"/>
      <c r="W845" s="561"/>
      <c r="X845" s="561"/>
      <c r="Y845" s="561"/>
      <c r="Z845" s="561"/>
      <c r="AA845" s="561"/>
      <c r="AB845" s="561"/>
      <c r="AC845" s="561"/>
      <c r="AD845" s="561"/>
      <c r="AE845" s="561"/>
      <c r="AF845" s="561"/>
      <c r="AG845" s="561"/>
      <c r="AH845" s="561"/>
      <c r="AI845" s="561"/>
      <c r="AJ845" s="561"/>
      <c r="AK845" s="561"/>
      <c r="AL845" s="561"/>
      <c r="AM845" s="562"/>
    </row>
    <row r="846" spans="1:63" s="11" customFormat="1">
      <c r="A846" s="514" t="s">
        <v>61</v>
      </c>
      <c r="B846" s="515"/>
      <c r="C846" s="515"/>
      <c r="D846" s="515"/>
      <c r="E846" s="515"/>
      <c r="F846" s="515"/>
      <c r="G846" s="515"/>
      <c r="H846" s="515"/>
      <c r="I846" s="516"/>
      <c r="J846" s="517">
        <f>注文フォーム!R77</f>
        <v>0</v>
      </c>
      <c r="K846" s="518"/>
      <c r="L846" s="518"/>
      <c r="M846" s="518"/>
      <c r="N846" s="518"/>
      <c r="O846" s="518"/>
      <c r="P846" s="518"/>
      <c r="Q846" s="518"/>
      <c r="R846" s="518"/>
      <c r="S846" s="518"/>
      <c r="T846" s="518"/>
      <c r="U846" s="518"/>
      <c r="V846" s="518"/>
      <c r="W846" s="518"/>
      <c r="X846" s="518"/>
      <c r="Y846" s="518"/>
      <c r="Z846" s="518"/>
      <c r="AA846" s="518"/>
      <c r="AB846" s="518"/>
      <c r="AC846" s="518"/>
      <c r="AD846" s="518"/>
      <c r="AE846" s="518"/>
      <c r="AF846" s="518"/>
      <c r="AG846" s="518"/>
      <c r="AH846" s="518"/>
      <c r="AI846" s="518"/>
      <c r="AJ846" s="518"/>
      <c r="AK846" s="518"/>
      <c r="AL846" s="518"/>
      <c r="AM846" s="519"/>
    </row>
    <row r="847" spans="1:63" s="11" customFormat="1" ht="19.5" thickBot="1">
      <c r="A847" s="520" t="s">
        <v>62</v>
      </c>
      <c r="B847" s="521"/>
      <c r="C847" s="521"/>
      <c r="D847" s="521"/>
      <c r="E847" s="521"/>
      <c r="F847" s="521"/>
      <c r="G847" s="521"/>
      <c r="H847" s="521"/>
      <c r="I847" s="522"/>
      <c r="J847" s="523" t="s">
        <v>63</v>
      </c>
      <c r="K847" s="524"/>
      <c r="L847" s="524"/>
      <c r="M847" s="524"/>
      <c r="N847" s="524"/>
      <c r="O847" s="524"/>
      <c r="P847" s="524"/>
      <c r="Q847" s="524"/>
      <c r="R847" s="524"/>
      <c r="S847" s="524"/>
      <c r="T847" s="524"/>
      <c r="U847" s="524"/>
      <c r="V847" s="524"/>
      <c r="W847" s="524"/>
      <c r="X847" s="524"/>
      <c r="Y847" s="524"/>
      <c r="Z847" s="524"/>
      <c r="AA847" s="524"/>
      <c r="AB847" s="524"/>
      <c r="AC847" s="524"/>
      <c r="AD847" s="524"/>
      <c r="AE847" s="524"/>
      <c r="AF847" s="524"/>
      <c r="AG847" s="524"/>
      <c r="AH847" s="524"/>
      <c r="AI847" s="524"/>
      <c r="AJ847" s="524"/>
      <c r="AK847" s="524"/>
      <c r="AL847" s="524"/>
      <c r="AM847" s="525"/>
    </row>
    <row r="848" spans="1:63" s="11" customFormat="1" ht="19.5" thickBot="1">
      <c r="A848" s="12"/>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4"/>
    </row>
    <row r="849" spans="1:46">
      <c r="A849" s="526" t="s">
        <v>64</v>
      </c>
      <c r="B849" s="527"/>
      <c r="C849" s="527"/>
      <c r="D849" s="527"/>
      <c r="E849" s="527"/>
      <c r="F849" s="527"/>
      <c r="G849" s="527"/>
      <c r="H849" s="527"/>
      <c r="I849" s="527"/>
      <c r="J849" s="527"/>
      <c r="K849" s="527"/>
      <c r="L849" s="527"/>
      <c r="M849" s="527"/>
      <c r="N849" s="527"/>
      <c r="O849" s="527"/>
      <c r="P849" s="527"/>
      <c r="Q849" s="527"/>
      <c r="R849" s="527"/>
      <c r="S849" s="527"/>
      <c r="T849" s="527"/>
      <c r="U849" s="527"/>
      <c r="V849" s="527"/>
      <c r="W849" s="527"/>
      <c r="X849" s="527"/>
      <c r="Y849" s="527"/>
      <c r="Z849" s="527"/>
      <c r="AA849" s="527"/>
      <c r="AB849" s="527"/>
      <c r="AC849" s="527"/>
      <c r="AD849" s="527"/>
      <c r="AE849" s="528"/>
      <c r="AF849" s="529" t="s">
        <v>65</v>
      </c>
      <c r="AG849" s="530"/>
      <c r="AH849" s="530"/>
      <c r="AI849" s="530"/>
      <c r="AJ849" s="530"/>
      <c r="AK849" s="530"/>
      <c r="AL849" s="530"/>
      <c r="AM849" s="531"/>
    </row>
    <row r="850" spans="1:46">
      <c r="A850" s="514" t="s">
        <v>66</v>
      </c>
      <c r="B850" s="535"/>
      <c r="C850" s="536" t="s">
        <v>67</v>
      </c>
      <c r="D850" s="515"/>
      <c r="E850" s="535"/>
      <c r="F850" s="536" t="s">
        <v>68</v>
      </c>
      <c r="G850" s="515"/>
      <c r="H850" s="515"/>
      <c r="I850" s="515"/>
      <c r="J850" s="515"/>
      <c r="K850" s="535"/>
      <c r="L850" s="536" t="s">
        <v>69</v>
      </c>
      <c r="M850" s="515"/>
      <c r="N850" s="515"/>
      <c r="O850" s="515"/>
      <c r="P850" s="515"/>
      <c r="Q850" s="535"/>
      <c r="R850" s="536" t="s">
        <v>70</v>
      </c>
      <c r="S850" s="515"/>
      <c r="T850" s="515"/>
      <c r="U850" s="515"/>
      <c r="V850" s="515"/>
      <c r="W850" s="515"/>
      <c r="X850" s="515"/>
      <c r="Y850" s="515"/>
      <c r="Z850" s="515"/>
      <c r="AA850" s="515"/>
      <c r="AB850" s="515"/>
      <c r="AC850" s="515"/>
      <c r="AD850" s="515"/>
      <c r="AE850" s="516"/>
      <c r="AF850" s="532"/>
      <c r="AG850" s="533"/>
      <c r="AH850" s="533"/>
      <c r="AI850" s="533"/>
      <c r="AJ850" s="533"/>
      <c r="AK850" s="533"/>
      <c r="AL850" s="533"/>
      <c r="AM850" s="534"/>
    </row>
    <row r="851" spans="1:46" ht="16.5" customHeight="1">
      <c r="A851" s="482">
        <v>1</v>
      </c>
      <c r="B851" s="483"/>
      <c r="C851" s="484" t="s">
        <v>254</v>
      </c>
      <c r="D851" s="485"/>
      <c r="E851" s="486"/>
      <c r="F851" s="487"/>
      <c r="G851" s="488"/>
      <c r="H851" s="488"/>
      <c r="I851" s="488"/>
      <c r="J851" s="488"/>
      <c r="K851" s="483"/>
      <c r="L851" s="487"/>
      <c r="M851" s="488"/>
      <c r="N851" s="488"/>
      <c r="O851" s="488"/>
      <c r="P851" s="488"/>
      <c r="Q851" s="483"/>
      <c r="R851" s="487" t="s">
        <v>71</v>
      </c>
      <c r="S851" s="488"/>
      <c r="T851" s="488"/>
      <c r="U851" s="488"/>
      <c r="V851" s="488"/>
      <c r="W851" s="488"/>
      <c r="X851" s="488"/>
      <c r="Y851" s="488"/>
      <c r="Z851" s="488"/>
      <c r="AA851" s="488"/>
      <c r="AB851" s="488"/>
      <c r="AC851" s="488"/>
      <c r="AD851" s="488"/>
      <c r="AE851" s="513"/>
      <c r="AF851" s="545"/>
      <c r="AG851" s="546"/>
      <c r="AH851" s="546"/>
      <c r="AI851" s="546"/>
      <c r="AJ851" s="546"/>
      <c r="AK851" s="546"/>
      <c r="AL851" s="546"/>
      <c r="AM851" s="547"/>
    </row>
    <row r="852" spans="1:46" ht="16.5" customHeight="1">
      <c r="A852" s="482">
        <v>2</v>
      </c>
      <c r="B852" s="483"/>
      <c r="C852" s="484" t="s">
        <v>254</v>
      </c>
      <c r="D852" s="485"/>
      <c r="E852" s="486"/>
      <c r="F852" s="487"/>
      <c r="G852" s="488"/>
      <c r="H852" s="488"/>
      <c r="I852" s="488"/>
      <c r="J852" s="488"/>
      <c r="K852" s="483"/>
      <c r="L852" s="487"/>
      <c r="M852" s="488"/>
      <c r="N852" s="488"/>
      <c r="O852" s="488"/>
      <c r="P852" s="488"/>
      <c r="Q852" s="483"/>
      <c r="R852" s="487" t="s">
        <v>71</v>
      </c>
      <c r="S852" s="488"/>
      <c r="T852" s="488"/>
      <c r="U852" s="488"/>
      <c r="V852" s="488"/>
      <c r="W852" s="488"/>
      <c r="X852" s="488"/>
      <c r="Y852" s="488"/>
      <c r="Z852" s="488"/>
      <c r="AA852" s="488"/>
      <c r="AB852" s="488"/>
      <c r="AC852" s="488"/>
      <c r="AD852" s="488"/>
      <c r="AE852" s="513"/>
      <c r="AF852" s="548"/>
      <c r="AG852" s="549"/>
      <c r="AH852" s="549"/>
      <c r="AI852" s="549"/>
      <c r="AJ852" s="549"/>
      <c r="AK852" s="549"/>
      <c r="AL852" s="549"/>
      <c r="AM852" s="550"/>
    </row>
    <row r="853" spans="1:46" ht="16.5" customHeight="1">
      <c r="A853" s="482">
        <v>3</v>
      </c>
      <c r="B853" s="483"/>
      <c r="C853" s="484" t="s">
        <v>71</v>
      </c>
      <c r="D853" s="485"/>
      <c r="E853" s="486"/>
      <c r="F853" s="487"/>
      <c r="G853" s="488"/>
      <c r="H853" s="488"/>
      <c r="I853" s="488"/>
      <c r="J853" s="488"/>
      <c r="K853" s="483"/>
      <c r="L853" s="487"/>
      <c r="M853" s="488"/>
      <c r="N853" s="488"/>
      <c r="O853" s="488"/>
      <c r="P853" s="488"/>
      <c r="Q853" s="483"/>
      <c r="R853" s="487" t="s">
        <v>71</v>
      </c>
      <c r="S853" s="488"/>
      <c r="T853" s="488"/>
      <c r="U853" s="488"/>
      <c r="V853" s="488"/>
      <c r="W853" s="488"/>
      <c r="X853" s="488"/>
      <c r="Y853" s="488"/>
      <c r="Z853" s="488"/>
      <c r="AA853" s="488"/>
      <c r="AB853" s="488"/>
      <c r="AC853" s="488"/>
      <c r="AD853" s="488"/>
      <c r="AE853" s="513"/>
      <c r="AF853" s="548"/>
      <c r="AG853" s="549"/>
      <c r="AH853" s="549"/>
      <c r="AI853" s="549"/>
      <c r="AJ853" s="549"/>
      <c r="AK853" s="549"/>
      <c r="AL853" s="549"/>
      <c r="AM853" s="550"/>
    </row>
    <row r="854" spans="1:46" ht="16.5" customHeight="1">
      <c r="A854" s="482">
        <v>4</v>
      </c>
      <c r="B854" s="483"/>
      <c r="C854" s="484" t="s">
        <v>71</v>
      </c>
      <c r="D854" s="485"/>
      <c r="E854" s="486"/>
      <c r="F854" s="487"/>
      <c r="G854" s="488"/>
      <c r="H854" s="488"/>
      <c r="I854" s="488"/>
      <c r="J854" s="488"/>
      <c r="K854" s="483"/>
      <c r="L854" s="487"/>
      <c r="M854" s="488"/>
      <c r="N854" s="488"/>
      <c r="O854" s="488"/>
      <c r="P854" s="488"/>
      <c r="Q854" s="483"/>
      <c r="R854" s="487" t="s">
        <v>71</v>
      </c>
      <c r="S854" s="488"/>
      <c r="T854" s="488"/>
      <c r="U854" s="488"/>
      <c r="V854" s="488"/>
      <c r="W854" s="488"/>
      <c r="X854" s="488"/>
      <c r="Y854" s="488"/>
      <c r="Z854" s="488"/>
      <c r="AA854" s="488"/>
      <c r="AB854" s="488"/>
      <c r="AC854" s="488"/>
      <c r="AD854" s="488"/>
      <c r="AE854" s="513"/>
      <c r="AF854" s="548"/>
      <c r="AG854" s="549"/>
      <c r="AH854" s="549"/>
      <c r="AI854" s="549"/>
      <c r="AJ854" s="549"/>
      <c r="AK854" s="549"/>
      <c r="AL854" s="549"/>
      <c r="AM854" s="550"/>
    </row>
    <row r="855" spans="1:46" ht="16.5" customHeight="1" thickBot="1">
      <c r="A855" s="537">
        <v>5</v>
      </c>
      <c r="B855" s="538"/>
      <c r="C855" s="539" t="s">
        <v>71</v>
      </c>
      <c r="D855" s="540"/>
      <c r="E855" s="541"/>
      <c r="F855" s="542"/>
      <c r="G855" s="543"/>
      <c r="H855" s="543"/>
      <c r="I855" s="543"/>
      <c r="J855" s="543"/>
      <c r="K855" s="538"/>
      <c r="L855" s="542"/>
      <c r="M855" s="543"/>
      <c r="N855" s="543"/>
      <c r="O855" s="543"/>
      <c r="P855" s="543"/>
      <c r="Q855" s="538"/>
      <c r="R855" s="542" t="s">
        <v>71</v>
      </c>
      <c r="S855" s="543"/>
      <c r="T855" s="543"/>
      <c r="U855" s="543"/>
      <c r="V855" s="543"/>
      <c r="W855" s="543"/>
      <c r="X855" s="543"/>
      <c r="Y855" s="543"/>
      <c r="Z855" s="543"/>
      <c r="AA855" s="543"/>
      <c r="AB855" s="543"/>
      <c r="AC855" s="543"/>
      <c r="AD855" s="543"/>
      <c r="AE855" s="544"/>
      <c r="AF855" s="551"/>
      <c r="AG855" s="552"/>
      <c r="AH855" s="552"/>
      <c r="AI855" s="552"/>
      <c r="AJ855" s="552"/>
      <c r="AK855" s="552"/>
      <c r="AL855" s="552"/>
      <c r="AM855" s="553"/>
      <c r="AT855" s="15"/>
    </row>
    <row r="856" spans="1:46" ht="19.5" thickBot="1">
      <c r="A856" s="505" t="s">
        <v>72</v>
      </c>
      <c r="B856" s="506"/>
      <c r="C856" s="506"/>
      <c r="D856" s="506"/>
      <c r="E856" s="506"/>
      <c r="F856" s="506"/>
      <c r="G856" s="506"/>
      <c r="H856" s="506"/>
      <c r="I856" s="506"/>
      <c r="J856" s="506"/>
      <c r="K856" s="506"/>
      <c r="L856" s="506"/>
      <c r="M856" s="506"/>
      <c r="N856" s="506"/>
      <c r="O856" s="506"/>
      <c r="P856" s="506"/>
      <c r="Q856" s="506"/>
      <c r="R856" s="506"/>
      <c r="S856" s="506"/>
      <c r="T856" s="506"/>
      <c r="U856" s="506"/>
      <c r="V856" s="506"/>
      <c r="W856" s="506"/>
      <c r="X856" s="506"/>
      <c r="Y856" s="506"/>
      <c r="Z856" s="506"/>
      <c r="AA856" s="506"/>
      <c r="AB856" s="506"/>
      <c r="AC856" s="506"/>
      <c r="AD856" s="506"/>
      <c r="AE856" s="506"/>
      <c r="AF856" s="506"/>
      <c r="AG856" s="506"/>
      <c r="AH856" s="506"/>
      <c r="AI856" s="506"/>
      <c r="AJ856" s="506"/>
      <c r="AK856" s="506"/>
      <c r="AL856" s="506"/>
      <c r="AM856" s="507"/>
    </row>
    <row r="857" spans="1:46">
      <c r="A857" s="508" t="s">
        <v>73</v>
      </c>
      <c r="B857" s="509"/>
      <c r="C857" s="509"/>
      <c r="D857" s="509"/>
      <c r="E857" s="509"/>
      <c r="F857" s="509"/>
      <c r="G857" s="509"/>
      <c r="H857" s="509"/>
      <c r="I857" s="509"/>
      <c r="J857" s="509"/>
      <c r="K857" s="510"/>
      <c r="L857" s="511" t="s">
        <v>74</v>
      </c>
      <c r="M857" s="509"/>
      <c r="N857" s="509"/>
      <c r="O857" s="509"/>
      <c r="P857" s="509"/>
      <c r="Q857" s="509"/>
      <c r="R857" s="509"/>
      <c r="S857" s="509"/>
      <c r="T857" s="509"/>
      <c r="U857" s="509"/>
      <c r="V857" s="509"/>
      <c r="W857" s="509"/>
      <c r="X857" s="509"/>
      <c r="Y857" s="510"/>
      <c r="Z857" s="511" t="s">
        <v>75</v>
      </c>
      <c r="AA857" s="509"/>
      <c r="AB857" s="509"/>
      <c r="AC857" s="509"/>
      <c r="AD857" s="509"/>
      <c r="AE857" s="509"/>
      <c r="AF857" s="509"/>
      <c r="AG857" s="509"/>
      <c r="AH857" s="509"/>
      <c r="AI857" s="509"/>
      <c r="AJ857" s="509"/>
      <c r="AK857" s="509"/>
      <c r="AL857" s="509"/>
      <c r="AM857" s="512"/>
    </row>
    <row r="858" spans="1:46" ht="9.75" customHeight="1">
      <c r="A858" s="493"/>
      <c r="B858" s="494"/>
      <c r="C858" s="494"/>
      <c r="D858" s="494"/>
      <c r="E858" s="494"/>
      <c r="F858" s="494"/>
      <c r="G858" s="494"/>
      <c r="H858" s="494"/>
      <c r="I858" s="494"/>
      <c r="J858" s="494"/>
      <c r="K858" s="495"/>
      <c r="L858" s="123"/>
      <c r="M858" s="117"/>
      <c r="N858" s="117"/>
      <c r="O858" s="117"/>
      <c r="P858" s="117"/>
      <c r="Q858" s="117"/>
      <c r="R858" s="117"/>
      <c r="S858" s="117"/>
      <c r="T858" s="117"/>
      <c r="U858" s="117"/>
      <c r="V858" s="117"/>
      <c r="W858" s="117"/>
      <c r="X858" s="117"/>
      <c r="Y858" s="124"/>
      <c r="Z858" s="123"/>
      <c r="AA858" s="117"/>
      <c r="AB858" s="117"/>
      <c r="AC858" s="117"/>
      <c r="AD858" s="117"/>
      <c r="AE858" s="117"/>
      <c r="AF858" s="117"/>
      <c r="AG858" s="117"/>
      <c r="AH858" s="117"/>
      <c r="AI858" s="117"/>
      <c r="AJ858" s="117"/>
      <c r="AK858" s="117"/>
      <c r="AL858" s="117"/>
      <c r="AM858" s="118"/>
    </row>
    <row r="859" spans="1:46" ht="9.75" customHeight="1">
      <c r="A859" s="496"/>
      <c r="B859" s="497"/>
      <c r="C859" s="497"/>
      <c r="D859" s="497"/>
      <c r="E859" s="497"/>
      <c r="F859" s="497"/>
      <c r="G859" s="497"/>
      <c r="H859" s="497"/>
      <c r="I859" s="497"/>
      <c r="J859" s="497"/>
      <c r="K859" s="498"/>
      <c r="L859" s="125"/>
      <c r="N859" s="497"/>
      <c r="O859" s="497"/>
      <c r="P859" s="497"/>
      <c r="Q859" s="497"/>
      <c r="R859" s="497"/>
      <c r="S859" s="497"/>
      <c r="T859" s="497"/>
      <c r="U859" s="497"/>
      <c r="V859" s="497"/>
      <c r="W859" s="497"/>
      <c r="Y859" s="126"/>
      <c r="Z859" s="125"/>
      <c r="AB859" s="497"/>
      <c r="AC859" s="497"/>
      <c r="AD859" s="497"/>
      <c r="AE859" s="497"/>
      <c r="AF859" s="497"/>
      <c r="AG859" s="497"/>
      <c r="AH859" s="497"/>
      <c r="AI859" s="497"/>
      <c r="AJ859" s="497"/>
      <c r="AK859" s="497"/>
      <c r="AM859" s="120"/>
    </row>
    <row r="860" spans="1:46" ht="9.75" customHeight="1">
      <c r="A860" s="496"/>
      <c r="B860" s="497"/>
      <c r="C860" s="497"/>
      <c r="D860" s="497"/>
      <c r="E860" s="497"/>
      <c r="F860" s="497"/>
      <c r="G860" s="497"/>
      <c r="H860" s="497"/>
      <c r="I860" s="497"/>
      <c r="J860" s="497"/>
      <c r="K860" s="498"/>
      <c r="L860" s="125"/>
      <c r="N860" s="497"/>
      <c r="O860" s="497"/>
      <c r="P860" s="497"/>
      <c r="Q860" s="497"/>
      <c r="R860" s="497"/>
      <c r="S860" s="497"/>
      <c r="T860" s="497"/>
      <c r="U860" s="497"/>
      <c r="V860" s="497"/>
      <c r="W860" s="497"/>
      <c r="Y860" s="126"/>
      <c r="Z860" s="125"/>
      <c r="AB860" s="497"/>
      <c r="AC860" s="497"/>
      <c r="AD860" s="497"/>
      <c r="AE860" s="497"/>
      <c r="AF860" s="497"/>
      <c r="AG860" s="497"/>
      <c r="AH860" s="497"/>
      <c r="AI860" s="497"/>
      <c r="AJ860" s="497"/>
      <c r="AK860" s="497"/>
      <c r="AM860" s="120"/>
    </row>
    <row r="861" spans="1:46" ht="9.75" customHeight="1">
      <c r="A861" s="496"/>
      <c r="B861" s="497"/>
      <c r="C861" s="497"/>
      <c r="D861" s="497"/>
      <c r="E861" s="497"/>
      <c r="F861" s="497"/>
      <c r="G861" s="497"/>
      <c r="H861" s="497"/>
      <c r="I861" s="497"/>
      <c r="J861" s="497"/>
      <c r="K861" s="498"/>
      <c r="L861" s="125"/>
      <c r="N861" s="497"/>
      <c r="O861" s="497"/>
      <c r="P861" s="497"/>
      <c r="Q861" s="497"/>
      <c r="R861" s="497"/>
      <c r="S861" s="497"/>
      <c r="T861" s="497"/>
      <c r="U861" s="497"/>
      <c r="V861" s="497"/>
      <c r="W861" s="497"/>
      <c r="Y861" s="126"/>
      <c r="Z861" s="125"/>
      <c r="AB861" s="497"/>
      <c r="AC861" s="497"/>
      <c r="AD861" s="497"/>
      <c r="AE861" s="497"/>
      <c r="AF861" s="497"/>
      <c r="AG861" s="497"/>
      <c r="AH861" s="497"/>
      <c r="AI861" s="497"/>
      <c r="AJ861" s="497"/>
      <c r="AK861" s="497"/>
      <c r="AM861" s="120"/>
    </row>
    <row r="862" spans="1:46" ht="9.75" customHeight="1">
      <c r="A862" s="496"/>
      <c r="B862" s="497"/>
      <c r="C862" s="497"/>
      <c r="D862" s="497"/>
      <c r="E862" s="497"/>
      <c r="F862" s="497"/>
      <c r="G862" s="497"/>
      <c r="H862" s="497"/>
      <c r="I862" s="497"/>
      <c r="J862" s="497"/>
      <c r="K862" s="498"/>
      <c r="L862" s="125"/>
      <c r="N862" s="497"/>
      <c r="O862" s="497"/>
      <c r="P862" s="497"/>
      <c r="Q862" s="497"/>
      <c r="R862" s="497"/>
      <c r="S862" s="497"/>
      <c r="T862" s="497"/>
      <c r="U862" s="497"/>
      <c r="V862" s="497"/>
      <c r="W862" s="497"/>
      <c r="Y862" s="126"/>
      <c r="Z862" s="125"/>
      <c r="AB862" s="497"/>
      <c r="AC862" s="497"/>
      <c r="AD862" s="497"/>
      <c r="AE862" s="497"/>
      <c r="AF862" s="497"/>
      <c r="AG862" s="497"/>
      <c r="AH862" s="497"/>
      <c r="AI862" s="497"/>
      <c r="AJ862" s="497"/>
      <c r="AK862" s="497"/>
      <c r="AM862" s="120"/>
    </row>
    <row r="863" spans="1:46" ht="9.75" customHeight="1">
      <c r="A863" s="496"/>
      <c r="B863" s="497"/>
      <c r="C863" s="497"/>
      <c r="D863" s="497"/>
      <c r="E863" s="497"/>
      <c r="F863" s="497"/>
      <c r="G863" s="497"/>
      <c r="H863" s="497"/>
      <c r="I863" s="497"/>
      <c r="J863" s="497"/>
      <c r="K863" s="498"/>
      <c r="L863" s="125"/>
      <c r="N863" s="497"/>
      <c r="O863" s="497"/>
      <c r="P863" s="497"/>
      <c r="Q863" s="497"/>
      <c r="R863" s="497"/>
      <c r="S863" s="497"/>
      <c r="T863" s="497"/>
      <c r="U863" s="497"/>
      <c r="V863" s="497"/>
      <c r="W863" s="497"/>
      <c r="Y863" s="126"/>
      <c r="Z863" s="125"/>
      <c r="AB863" s="497"/>
      <c r="AC863" s="497"/>
      <c r="AD863" s="497"/>
      <c r="AE863" s="497"/>
      <c r="AF863" s="497"/>
      <c r="AG863" s="497"/>
      <c r="AH863" s="497"/>
      <c r="AI863" s="497"/>
      <c r="AJ863" s="497"/>
      <c r="AK863" s="497"/>
      <c r="AM863" s="120"/>
    </row>
    <row r="864" spans="1:46" ht="9.75" customHeight="1">
      <c r="A864" s="496"/>
      <c r="B864" s="497"/>
      <c r="C864" s="497"/>
      <c r="D864" s="497"/>
      <c r="E864" s="497"/>
      <c r="F864" s="497"/>
      <c r="G864" s="497"/>
      <c r="H864" s="497"/>
      <c r="I864" s="497"/>
      <c r="J864" s="497"/>
      <c r="K864" s="498"/>
      <c r="L864" s="125"/>
      <c r="N864" s="497"/>
      <c r="O864" s="497"/>
      <c r="P864" s="497"/>
      <c r="Q864" s="497"/>
      <c r="R864" s="497"/>
      <c r="S864" s="497"/>
      <c r="T864" s="497"/>
      <c r="U864" s="497"/>
      <c r="V864" s="497"/>
      <c r="W864" s="497"/>
      <c r="Y864" s="126"/>
      <c r="Z864" s="125"/>
      <c r="AB864" s="497"/>
      <c r="AC864" s="497"/>
      <c r="AD864" s="497"/>
      <c r="AE864" s="497"/>
      <c r="AF864" s="497"/>
      <c r="AG864" s="497"/>
      <c r="AH864" s="497"/>
      <c r="AI864" s="497"/>
      <c r="AJ864" s="497"/>
      <c r="AK864" s="497"/>
      <c r="AM864" s="120"/>
    </row>
    <row r="865" spans="1:39" ht="9.75" customHeight="1">
      <c r="A865" s="496"/>
      <c r="B865" s="497"/>
      <c r="C865" s="497"/>
      <c r="D865" s="497"/>
      <c r="E865" s="497"/>
      <c r="F865" s="497"/>
      <c r="G865" s="497"/>
      <c r="H865" s="497"/>
      <c r="I865" s="497"/>
      <c r="J865" s="497"/>
      <c r="K865" s="498"/>
      <c r="L865" s="125"/>
      <c r="N865" s="497"/>
      <c r="O865" s="497"/>
      <c r="P865" s="497"/>
      <c r="Q865" s="497"/>
      <c r="R865" s="497"/>
      <c r="S865" s="497"/>
      <c r="T865" s="497"/>
      <c r="U865" s="497"/>
      <c r="V865" s="497"/>
      <c r="W865" s="497"/>
      <c r="Y865" s="126"/>
      <c r="Z865" s="125"/>
      <c r="AB865" s="497"/>
      <c r="AC865" s="497"/>
      <c r="AD865" s="497"/>
      <c r="AE865" s="497"/>
      <c r="AF865" s="497"/>
      <c r="AG865" s="497"/>
      <c r="AH865" s="497"/>
      <c r="AI865" s="497"/>
      <c r="AJ865" s="497"/>
      <c r="AK865" s="497"/>
      <c r="AM865" s="120"/>
    </row>
    <row r="866" spans="1:39" ht="9.75" customHeight="1">
      <c r="A866" s="496"/>
      <c r="B866" s="497"/>
      <c r="C866" s="497"/>
      <c r="D866" s="497"/>
      <c r="E866" s="497"/>
      <c r="F866" s="497"/>
      <c r="G866" s="497"/>
      <c r="H866" s="497"/>
      <c r="I866" s="497"/>
      <c r="J866" s="497"/>
      <c r="K866" s="498"/>
      <c r="L866" s="125"/>
      <c r="N866" s="497"/>
      <c r="O866" s="497"/>
      <c r="P866" s="497"/>
      <c r="Q866" s="497"/>
      <c r="R866" s="497"/>
      <c r="S866" s="497"/>
      <c r="T866" s="497"/>
      <c r="U866" s="497"/>
      <c r="V866" s="497"/>
      <c r="W866" s="497"/>
      <c r="Y866" s="126"/>
      <c r="Z866" s="125"/>
      <c r="AB866" s="497"/>
      <c r="AC866" s="497"/>
      <c r="AD866" s="497"/>
      <c r="AE866" s="497"/>
      <c r="AF866" s="497"/>
      <c r="AG866" s="497"/>
      <c r="AH866" s="497"/>
      <c r="AI866" s="497"/>
      <c r="AJ866" s="497"/>
      <c r="AK866" s="497"/>
      <c r="AM866" s="120"/>
    </row>
    <row r="867" spans="1:39" ht="9.75" customHeight="1">
      <c r="A867" s="496"/>
      <c r="B867" s="497"/>
      <c r="C867" s="497"/>
      <c r="D867" s="497"/>
      <c r="E867" s="497"/>
      <c r="F867" s="497"/>
      <c r="G867" s="497"/>
      <c r="H867" s="497"/>
      <c r="I867" s="497"/>
      <c r="J867" s="497"/>
      <c r="K867" s="498"/>
      <c r="L867" s="125"/>
      <c r="N867" s="497"/>
      <c r="O867" s="497"/>
      <c r="P867" s="497"/>
      <c r="Q867" s="497"/>
      <c r="R867" s="497"/>
      <c r="S867" s="497"/>
      <c r="T867" s="497"/>
      <c r="U867" s="497"/>
      <c r="V867" s="497"/>
      <c r="W867" s="497"/>
      <c r="Y867" s="126"/>
      <c r="Z867" s="125"/>
      <c r="AB867" s="497"/>
      <c r="AC867" s="497"/>
      <c r="AD867" s="497"/>
      <c r="AE867" s="497"/>
      <c r="AF867" s="497"/>
      <c r="AG867" s="497"/>
      <c r="AH867" s="497"/>
      <c r="AI867" s="497"/>
      <c r="AJ867" s="497"/>
      <c r="AK867" s="497"/>
      <c r="AM867" s="120"/>
    </row>
    <row r="868" spans="1:39" ht="9.75" customHeight="1">
      <c r="A868" s="496"/>
      <c r="B868" s="497"/>
      <c r="C868" s="497"/>
      <c r="D868" s="497"/>
      <c r="E868" s="497"/>
      <c r="F868" s="497"/>
      <c r="G868" s="497"/>
      <c r="H868" s="497"/>
      <c r="I868" s="497"/>
      <c r="J868" s="497"/>
      <c r="K868" s="498"/>
      <c r="L868" s="125"/>
      <c r="N868" s="497"/>
      <c r="O868" s="497"/>
      <c r="P868" s="497"/>
      <c r="Q868" s="497"/>
      <c r="R868" s="497"/>
      <c r="S868" s="497"/>
      <c r="T868" s="497"/>
      <c r="U868" s="497"/>
      <c r="V868" s="497"/>
      <c r="W868" s="497"/>
      <c r="Y868" s="126"/>
      <c r="Z868" s="125"/>
      <c r="AB868" s="497"/>
      <c r="AC868" s="497"/>
      <c r="AD868" s="497"/>
      <c r="AE868" s="497"/>
      <c r="AF868" s="497"/>
      <c r="AG868" s="497"/>
      <c r="AH868" s="497"/>
      <c r="AI868" s="497"/>
      <c r="AJ868" s="497"/>
      <c r="AK868" s="497"/>
      <c r="AM868" s="120"/>
    </row>
    <row r="869" spans="1:39" s="9" customFormat="1" ht="9.75" customHeight="1">
      <c r="A869" s="499"/>
      <c r="B869" s="500"/>
      <c r="C869" s="500"/>
      <c r="D869" s="500"/>
      <c r="E869" s="500"/>
      <c r="F869" s="500"/>
      <c r="G869" s="500"/>
      <c r="H869" s="500"/>
      <c r="I869" s="500"/>
      <c r="J869" s="500"/>
      <c r="K869" s="501"/>
      <c r="L869" s="127"/>
      <c r="M869" s="128"/>
      <c r="N869" s="128"/>
      <c r="O869" s="128"/>
      <c r="P869" s="128"/>
      <c r="Q869" s="128"/>
      <c r="R869" s="128"/>
      <c r="S869" s="128"/>
      <c r="T869" s="128"/>
      <c r="U869" s="128"/>
      <c r="V869" s="128"/>
      <c r="W869" s="128"/>
      <c r="X869" s="128"/>
      <c r="Y869" s="129"/>
      <c r="Z869" s="127"/>
      <c r="AA869" s="128"/>
      <c r="AB869" s="128"/>
      <c r="AC869" s="128"/>
      <c r="AD869" s="128"/>
      <c r="AE869" s="128"/>
      <c r="AF869" s="128"/>
      <c r="AG869" s="128"/>
      <c r="AH869" s="128"/>
      <c r="AI869" s="128"/>
      <c r="AJ869" s="128"/>
      <c r="AK869" s="128"/>
      <c r="AL869" s="128"/>
      <c r="AM869" s="130"/>
    </row>
    <row r="870" spans="1:39" ht="9.75" customHeight="1">
      <c r="A870" s="493"/>
      <c r="B870" s="494"/>
      <c r="C870" s="494"/>
      <c r="D870" s="494"/>
      <c r="E870" s="494"/>
      <c r="F870" s="494"/>
      <c r="G870" s="494"/>
      <c r="H870" s="494"/>
      <c r="I870" s="494"/>
      <c r="J870" s="494"/>
      <c r="K870" s="495"/>
      <c r="L870" s="123"/>
      <c r="M870" s="117"/>
      <c r="N870" s="117"/>
      <c r="O870" s="117"/>
      <c r="P870" s="117"/>
      <c r="Q870" s="117"/>
      <c r="R870" s="117"/>
      <c r="S870" s="117"/>
      <c r="T870" s="117"/>
      <c r="U870" s="117"/>
      <c r="V870" s="117"/>
      <c r="W870" s="117"/>
      <c r="X870" s="117"/>
      <c r="Y870" s="124"/>
      <c r="Z870" s="123"/>
      <c r="AA870" s="117"/>
      <c r="AB870" s="117"/>
      <c r="AC870" s="117"/>
      <c r="AD870" s="117"/>
      <c r="AE870" s="117"/>
      <c r="AF870" s="117"/>
      <c r="AG870" s="117"/>
      <c r="AH870" s="117"/>
      <c r="AI870" s="117"/>
      <c r="AJ870" s="117"/>
      <c r="AK870" s="117"/>
      <c r="AL870" s="117"/>
      <c r="AM870" s="118"/>
    </row>
    <row r="871" spans="1:39" ht="9.75" customHeight="1">
      <c r="A871" s="496"/>
      <c r="B871" s="497"/>
      <c r="C871" s="497"/>
      <c r="D871" s="497"/>
      <c r="E871" s="497"/>
      <c r="F871" s="497"/>
      <c r="G871" s="497"/>
      <c r="H871" s="497"/>
      <c r="I871" s="497"/>
      <c r="J871" s="497"/>
      <c r="K871" s="498"/>
      <c r="L871" s="125"/>
      <c r="N871" s="497"/>
      <c r="O871" s="497"/>
      <c r="P871" s="497"/>
      <c r="Q871" s="497"/>
      <c r="R871" s="497"/>
      <c r="S871" s="497"/>
      <c r="T871" s="497"/>
      <c r="U871" s="497"/>
      <c r="V871" s="497"/>
      <c r="W871" s="497"/>
      <c r="Y871" s="126"/>
      <c r="Z871" s="125"/>
      <c r="AB871" s="497"/>
      <c r="AC871" s="497"/>
      <c r="AD871" s="497"/>
      <c r="AE871" s="497"/>
      <c r="AF871" s="497"/>
      <c r="AG871" s="497"/>
      <c r="AH871" s="497"/>
      <c r="AI871" s="497"/>
      <c r="AJ871" s="497"/>
      <c r="AK871" s="497"/>
      <c r="AM871" s="120"/>
    </row>
    <row r="872" spans="1:39" ht="9.75" customHeight="1">
      <c r="A872" s="496"/>
      <c r="B872" s="497"/>
      <c r="C872" s="497"/>
      <c r="D872" s="497"/>
      <c r="E872" s="497"/>
      <c r="F872" s="497"/>
      <c r="G872" s="497"/>
      <c r="H872" s="497"/>
      <c r="I872" s="497"/>
      <c r="J872" s="497"/>
      <c r="K872" s="498"/>
      <c r="L872" s="125"/>
      <c r="N872" s="497"/>
      <c r="O872" s="497"/>
      <c r="P872" s="497"/>
      <c r="Q872" s="497"/>
      <c r="R872" s="497"/>
      <c r="S872" s="497"/>
      <c r="T872" s="497"/>
      <c r="U872" s="497"/>
      <c r="V872" s="497"/>
      <c r="W872" s="497"/>
      <c r="Y872" s="126"/>
      <c r="Z872" s="125"/>
      <c r="AB872" s="497"/>
      <c r="AC872" s="497"/>
      <c r="AD872" s="497"/>
      <c r="AE872" s="497"/>
      <c r="AF872" s="497"/>
      <c r="AG872" s="497"/>
      <c r="AH872" s="497"/>
      <c r="AI872" s="497"/>
      <c r="AJ872" s="497"/>
      <c r="AK872" s="497"/>
      <c r="AM872" s="120"/>
    </row>
    <row r="873" spans="1:39" ht="9.75" customHeight="1">
      <c r="A873" s="496"/>
      <c r="B873" s="497"/>
      <c r="C873" s="497"/>
      <c r="D873" s="497"/>
      <c r="E873" s="497"/>
      <c r="F873" s="497"/>
      <c r="G873" s="497"/>
      <c r="H873" s="497"/>
      <c r="I873" s="497"/>
      <c r="J873" s="497"/>
      <c r="K873" s="498"/>
      <c r="L873" s="125"/>
      <c r="N873" s="497"/>
      <c r="O873" s="497"/>
      <c r="P873" s="497"/>
      <c r="Q873" s="497"/>
      <c r="R873" s="497"/>
      <c r="S873" s="497"/>
      <c r="T873" s="497"/>
      <c r="U873" s="497"/>
      <c r="V873" s="497"/>
      <c r="W873" s="497"/>
      <c r="Y873" s="126"/>
      <c r="Z873" s="125"/>
      <c r="AB873" s="497"/>
      <c r="AC873" s="497"/>
      <c r="AD873" s="497"/>
      <c r="AE873" s="497"/>
      <c r="AF873" s="497"/>
      <c r="AG873" s="497"/>
      <c r="AH873" s="497"/>
      <c r="AI873" s="497"/>
      <c r="AJ873" s="497"/>
      <c r="AK873" s="497"/>
      <c r="AM873" s="120"/>
    </row>
    <row r="874" spans="1:39" ht="9.75" customHeight="1">
      <c r="A874" s="496"/>
      <c r="B874" s="497"/>
      <c r="C874" s="497"/>
      <c r="D874" s="497"/>
      <c r="E874" s="497"/>
      <c r="F874" s="497"/>
      <c r="G874" s="497"/>
      <c r="H874" s="497"/>
      <c r="I874" s="497"/>
      <c r="J874" s="497"/>
      <c r="K874" s="498"/>
      <c r="L874" s="125"/>
      <c r="N874" s="497"/>
      <c r="O874" s="497"/>
      <c r="P874" s="497"/>
      <c r="Q874" s="497"/>
      <c r="R874" s="497"/>
      <c r="S874" s="497"/>
      <c r="T874" s="497"/>
      <c r="U874" s="497"/>
      <c r="V874" s="497"/>
      <c r="W874" s="497"/>
      <c r="Y874" s="126"/>
      <c r="Z874" s="125"/>
      <c r="AB874" s="497"/>
      <c r="AC874" s="497"/>
      <c r="AD874" s="497"/>
      <c r="AE874" s="497"/>
      <c r="AF874" s="497"/>
      <c r="AG874" s="497"/>
      <c r="AH874" s="497"/>
      <c r="AI874" s="497"/>
      <c r="AJ874" s="497"/>
      <c r="AK874" s="497"/>
      <c r="AM874" s="120"/>
    </row>
    <row r="875" spans="1:39" ht="9.75" customHeight="1">
      <c r="A875" s="496"/>
      <c r="B875" s="497"/>
      <c r="C875" s="497"/>
      <c r="D875" s="497"/>
      <c r="E875" s="497"/>
      <c r="F875" s="497"/>
      <c r="G875" s="497"/>
      <c r="H875" s="497"/>
      <c r="I875" s="497"/>
      <c r="J875" s="497"/>
      <c r="K875" s="498"/>
      <c r="L875" s="125"/>
      <c r="N875" s="497"/>
      <c r="O875" s="497"/>
      <c r="P875" s="497"/>
      <c r="Q875" s="497"/>
      <c r="R875" s="497"/>
      <c r="S875" s="497"/>
      <c r="T875" s="497"/>
      <c r="U875" s="497"/>
      <c r="V875" s="497"/>
      <c r="W875" s="497"/>
      <c r="Y875" s="126"/>
      <c r="Z875" s="125"/>
      <c r="AB875" s="497"/>
      <c r="AC875" s="497"/>
      <c r="AD875" s="497"/>
      <c r="AE875" s="497"/>
      <c r="AF875" s="497"/>
      <c r="AG875" s="497"/>
      <c r="AH875" s="497"/>
      <c r="AI875" s="497"/>
      <c r="AJ875" s="497"/>
      <c r="AK875" s="497"/>
      <c r="AM875" s="120"/>
    </row>
    <row r="876" spans="1:39" ht="9.75" customHeight="1">
      <c r="A876" s="496"/>
      <c r="B876" s="497"/>
      <c r="C876" s="497"/>
      <c r="D876" s="497"/>
      <c r="E876" s="497"/>
      <c r="F876" s="497"/>
      <c r="G876" s="497"/>
      <c r="H876" s="497"/>
      <c r="I876" s="497"/>
      <c r="J876" s="497"/>
      <c r="K876" s="498"/>
      <c r="L876" s="125"/>
      <c r="N876" s="497"/>
      <c r="O876" s="497"/>
      <c r="P876" s="497"/>
      <c r="Q876" s="497"/>
      <c r="R876" s="497"/>
      <c r="S876" s="497"/>
      <c r="T876" s="497"/>
      <c r="U876" s="497"/>
      <c r="V876" s="497"/>
      <c r="W876" s="497"/>
      <c r="Y876" s="126"/>
      <c r="Z876" s="125"/>
      <c r="AB876" s="497"/>
      <c r="AC876" s="497"/>
      <c r="AD876" s="497"/>
      <c r="AE876" s="497"/>
      <c r="AF876" s="497"/>
      <c r="AG876" s="497"/>
      <c r="AH876" s="497"/>
      <c r="AI876" s="497"/>
      <c r="AJ876" s="497"/>
      <c r="AK876" s="497"/>
      <c r="AM876" s="120"/>
    </row>
    <row r="877" spans="1:39" ht="9.75" customHeight="1">
      <c r="A877" s="496"/>
      <c r="B877" s="497"/>
      <c r="C877" s="497"/>
      <c r="D877" s="497"/>
      <c r="E877" s="497"/>
      <c r="F877" s="497"/>
      <c r="G877" s="497"/>
      <c r="H877" s="497"/>
      <c r="I877" s="497"/>
      <c r="J877" s="497"/>
      <c r="K877" s="498"/>
      <c r="L877" s="125"/>
      <c r="N877" s="497"/>
      <c r="O877" s="497"/>
      <c r="P877" s="497"/>
      <c r="Q877" s="497"/>
      <c r="R877" s="497"/>
      <c r="S877" s="497"/>
      <c r="T877" s="497"/>
      <c r="U877" s="497"/>
      <c r="V877" s="497"/>
      <c r="W877" s="497"/>
      <c r="Y877" s="126"/>
      <c r="Z877" s="125"/>
      <c r="AB877" s="497"/>
      <c r="AC877" s="497"/>
      <c r="AD877" s="497"/>
      <c r="AE877" s="497"/>
      <c r="AF877" s="497"/>
      <c r="AG877" s="497"/>
      <c r="AH877" s="497"/>
      <c r="AI877" s="497"/>
      <c r="AJ877" s="497"/>
      <c r="AK877" s="497"/>
      <c r="AM877" s="120"/>
    </row>
    <row r="878" spans="1:39" ht="9.75" customHeight="1">
      <c r="A878" s="496"/>
      <c r="B878" s="497"/>
      <c r="C878" s="497"/>
      <c r="D878" s="497"/>
      <c r="E878" s="497"/>
      <c r="F878" s="497"/>
      <c r="G878" s="497"/>
      <c r="H878" s="497"/>
      <c r="I878" s="497"/>
      <c r="J878" s="497"/>
      <c r="K878" s="498"/>
      <c r="L878" s="125"/>
      <c r="N878" s="497"/>
      <c r="O878" s="497"/>
      <c r="P878" s="497"/>
      <c r="Q878" s="497"/>
      <c r="R878" s="497"/>
      <c r="S878" s="497"/>
      <c r="T878" s="497"/>
      <c r="U878" s="497"/>
      <c r="V878" s="497"/>
      <c r="W878" s="497"/>
      <c r="Y878" s="126"/>
      <c r="Z878" s="125"/>
      <c r="AB878" s="497"/>
      <c r="AC878" s="497"/>
      <c r="AD878" s="497"/>
      <c r="AE878" s="497"/>
      <c r="AF878" s="497"/>
      <c r="AG878" s="497"/>
      <c r="AH878" s="497"/>
      <c r="AI878" s="497"/>
      <c r="AJ878" s="497"/>
      <c r="AK878" s="497"/>
      <c r="AM878" s="120"/>
    </row>
    <row r="879" spans="1:39" ht="9.75" customHeight="1">
      <c r="A879" s="496"/>
      <c r="B879" s="497"/>
      <c r="C879" s="497"/>
      <c r="D879" s="497"/>
      <c r="E879" s="497"/>
      <c r="F879" s="497"/>
      <c r="G879" s="497"/>
      <c r="H879" s="497"/>
      <c r="I879" s="497"/>
      <c r="J879" s="497"/>
      <c r="K879" s="498"/>
      <c r="L879" s="125"/>
      <c r="N879" s="497"/>
      <c r="O879" s="497"/>
      <c r="P879" s="497"/>
      <c r="Q879" s="497"/>
      <c r="R879" s="497"/>
      <c r="S879" s="497"/>
      <c r="T879" s="497"/>
      <c r="U879" s="497"/>
      <c r="V879" s="497"/>
      <c r="W879" s="497"/>
      <c r="Y879" s="126"/>
      <c r="Z879" s="125"/>
      <c r="AB879" s="497"/>
      <c r="AC879" s="497"/>
      <c r="AD879" s="497"/>
      <c r="AE879" s="497"/>
      <c r="AF879" s="497"/>
      <c r="AG879" s="497"/>
      <c r="AH879" s="497"/>
      <c r="AI879" s="497"/>
      <c r="AJ879" s="497"/>
      <c r="AK879" s="497"/>
      <c r="AM879" s="120"/>
    </row>
    <row r="880" spans="1:39" ht="9.75" customHeight="1">
      <c r="A880" s="496"/>
      <c r="B880" s="497"/>
      <c r="C880" s="497"/>
      <c r="D880" s="497"/>
      <c r="E880" s="497"/>
      <c r="F880" s="497"/>
      <c r="G880" s="497"/>
      <c r="H880" s="497"/>
      <c r="I880" s="497"/>
      <c r="J880" s="497"/>
      <c r="K880" s="498"/>
      <c r="L880" s="125"/>
      <c r="N880" s="497"/>
      <c r="O880" s="497"/>
      <c r="P880" s="497"/>
      <c r="Q880" s="497"/>
      <c r="R880" s="497"/>
      <c r="S880" s="497"/>
      <c r="T880" s="497"/>
      <c r="U880" s="497"/>
      <c r="V880" s="497"/>
      <c r="W880" s="497"/>
      <c r="Y880" s="126"/>
      <c r="Z880" s="125"/>
      <c r="AB880" s="497"/>
      <c r="AC880" s="497"/>
      <c r="AD880" s="497"/>
      <c r="AE880" s="497"/>
      <c r="AF880" s="497"/>
      <c r="AG880" s="497"/>
      <c r="AH880" s="497"/>
      <c r="AI880" s="497"/>
      <c r="AJ880" s="497"/>
      <c r="AK880" s="497"/>
      <c r="AM880" s="120"/>
    </row>
    <row r="881" spans="1:39" s="9" customFormat="1" ht="9.75" customHeight="1">
      <c r="A881" s="499"/>
      <c r="B881" s="500"/>
      <c r="C881" s="500"/>
      <c r="D881" s="500"/>
      <c r="E881" s="500"/>
      <c r="F881" s="500"/>
      <c r="G881" s="500"/>
      <c r="H881" s="500"/>
      <c r="I881" s="500"/>
      <c r="J881" s="500"/>
      <c r="K881" s="501"/>
      <c r="L881" s="127"/>
      <c r="M881" s="128"/>
      <c r="N881" s="128"/>
      <c r="O881" s="128"/>
      <c r="P881" s="128"/>
      <c r="Q881" s="128"/>
      <c r="R881" s="128"/>
      <c r="S881" s="128"/>
      <c r="T881" s="128"/>
      <c r="U881" s="128"/>
      <c r="V881" s="128"/>
      <c r="W881" s="128"/>
      <c r="X881" s="128"/>
      <c r="Y881" s="129"/>
      <c r="Z881" s="127"/>
      <c r="AA881" s="128"/>
      <c r="AB881" s="128"/>
      <c r="AC881" s="128"/>
      <c r="AD881" s="128"/>
      <c r="AE881" s="128"/>
      <c r="AF881" s="128"/>
      <c r="AG881" s="128"/>
      <c r="AH881" s="128"/>
      <c r="AI881" s="128"/>
      <c r="AJ881" s="128"/>
      <c r="AK881" s="128"/>
      <c r="AL881" s="128"/>
      <c r="AM881" s="130"/>
    </row>
    <row r="882" spans="1:39" ht="9.75" customHeight="1">
      <c r="A882" s="493"/>
      <c r="B882" s="494"/>
      <c r="C882" s="494"/>
      <c r="D882" s="494"/>
      <c r="E882" s="494"/>
      <c r="F882" s="494"/>
      <c r="G882" s="494"/>
      <c r="H882" s="494"/>
      <c r="I882" s="494"/>
      <c r="J882" s="494"/>
      <c r="K882" s="495"/>
      <c r="L882" s="123"/>
      <c r="M882" s="117"/>
      <c r="N882" s="117"/>
      <c r="O882" s="117"/>
      <c r="P882" s="117"/>
      <c r="Q882" s="117"/>
      <c r="R882" s="117"/>
      <c r="S882" s="117"/>
      <c r="T882" s="117"/>
      <c r="U882" s="117"/>
      <c r="V882" s="117"/>
      <c r="W882" s="117"/>
      <c r="X882" s="117"/>
      <c r="Y882" s="124"/>
      <c r="Z882" s="123"/>
      <c r="AA882" s="117"/>
      <c r="AB882" s="117"/>
      <c r="AC882" s="117"/>
      <c r="AD882" s="117"/>
      <c r="AE882" s="117"/>
      <c r="AF882" s="117"/>
      <c r="AG882" s="117"/>
      <c r="AH882" s="117"/>
      <c r="AI882" s="117"/>
      <c r="AJ882" s="117"/>
      <c r="AK882" s="117"/>
      <c r="AL882" s="117"/>
      <c r="AM882" s="118"/>
    </row>
    <row r="883" spans="1:39" ht="9.75" customHeight="1">
      <c r="A883" s="496"/>
      <c r="B883" s="497"/>
      <c r="C883" s="497"/>
      <c r="D883" s="497"/>
      <c r="E883" s="497"/>
      <c r="F883" s="497"/>
      <c r="G883" s="497"/>
      <c r="H883" s="497"/>
      <c r="I883" s="497"/>
      <c r="J883" s="497"/>
      <c r="K883" s="498"/>
      <c r="L883" s="125"/>
      <c r="N883" s="497"/>
      <c r="O883" s="497"/>
      <c r="P883" s="497"/>
      <c r="Q883" s="497"/>
      <c r="R883" s="497"/>
      <c r="S883" s="497"/>
      <c r="T883" s="497"/>
      <c r="U883" s="497"/>
      <c r="V883" s="497"/>
      <c r="W883" s="497"/>
      <c r="Y883" s="126"/>
      <c r="Z883" s="125"/>
      <c r="AB883" s="497"/>
      <c r="AC883" s="497"/>
      <c r="AD883" s="497"/>
      <c r="AE883" s="497"/>
      <c r="AF883" s="497"/>
      <c r="AG883" s="497"/>
      <c r="AH883" s="497"/>
      <c r="AI883" s="497"/>
      <c r="AJ883" s="497"/>
      <c r="AK883" s="497"/>
      <c r="AM883" s="120"/>
    </row>
    <row r="884" spans="1:39" ht="9.75" customHeight="1">
      <c r="A884" s="496"/>
      <c r="B884" s="497"/>
      <c r="C884" s="497"/>
      <c r="D884" s="497"/>
      <c r="E884" s="497"/>
      <c r="F884" s="497"/>
      <c r="G884" s="497"/>
      <c r="H884" s="497"/>
      <c r="I884" s="497"/>
      <c r="J884" s="497"/>
      <c r="K884" s="498"/>
      <c r="L884" s="125"/>
      <c r="N884" s="497"/>
      <c r="O884" s="497"/>
      <c r="P884" s="497"/>
      <c r="Q884" s="497"/>
      <c r="R884" s="497"/>
      <c r="S884" s="497"/>
      <c r="T884" s="497"/>
      <c r="U884" s="497"/>
      <c r="V884" s="497"/>
      <c r="W884" s="497"/>
      <c r="Y884" s="126"/>
      <c r="Z884" s="125"/>
      <c r="AB884" s="497"/>
      <c r="AC884" s="497"/>
      <c r="AD884" s="497"/>
      <c r="AE884" s="497"/>
      <c r="AF884" s="497"/>
      <c r="AG884" s="497"/>
      <c r="AH884" s="497"/>
      <c r="AI884" s="497"/>
      <c r="AJ884" s="497"/>
      <c r="AK884" s="497"/>
      <c r="AM884" s="120"/>
    </row>
    <row r="885" spans="1:39" ht="9.75" customHeight="1">
      <c r="A885" s="496"/>
      <c r="B885" s="497"/>
      <c r="C885" s="497"/>
      <c r="D885" s="497"/>
      <c r="E885" s="497"/>
      <c r="F885" s="497"/>
      <c r="G885" s="497"/>
      <c r="H885" s="497"/>
      <c r="I885" s="497"/>
      <c r="J885" s="497"/>
      <c r="K885" s="498"/>
      <c r="L885" s="125"/>
      <c r="N885" s="497"/>
      <c r="O885" s="497"/>
      <c r="P885" s="497"/>
      <c r="Q885" s="497"/>
      <c r="R885" s="497"/>
      <c r="S885" s="497"/>
      <c r="T885" s="497"/>
      <c r="U885" s="497"/>
      <c r="V885" s="497"/>
      <c r="W885" s="497"/>
      <c r="Y885" s="126"/>
      <c r="Z885" s="125"/>
      <c r="AB885" s="497"/>
      <c r="AC885" s="497"/>
      <c r="AD885" s="497"/>
      <c r="AE885" s="497"/>
      <c r="AF885" s="497"/>
      <c r="AG885" s="497"/>
      <c r="AH885" s="497"/>
      <c r="AI885" s="497"/>
      <c r="AJ885" s="497"/>
      <c r="AK885" s="497"/>
      <c r="AM885" s="120"/>
    </row>
    <row r="886" spans="1:39" ht="9.75" customHeight="1">
      <c r="A886" s="496"/>
      <c r="B886" s="497"/>
      <c r="C886" s="497"/>
      <c r="D886" s="497"/>
      <c r="E886" s="497"/>
      <c r="F886" s="497"/>
      <c r="G886" s="497"/>
      <c r="H886" s="497"/>
      <c r="I886" s="497"/>
      <c r="J886" s="497"/>
      <c r="K886" s="498"/>
      <c r="L886" s="125"/>
      <c r="N886" s="497"/>
      <c r="O886" s="497"/>
      <c r="P886" s="497"/>
      <c r="Q886" s="497"/>
      <c r="R886" s="497"/>
      <c r="S886" s="497"/>
      <c r="T886" s="497"/>
      <c r="U886" s="497"/>
      <c r="V886" s="497"/>
      <c r="W886" s="497"/>
      <c r="Y886" s="126"/>
      <c r="Z886" s="125"/>
      <c r="AB886" s="497"/>
      <c r="AC886" s="497"/>
      <c r="AD886" s="497"/>
      <c r="AE886" s="497"/>
      <c r="AF886" s="497"/>
      <c r="AG886" s="497"/>
      <c r="AH886" s="497"/>
      <c r="AI886" s="497"/>
      <c r="AJ886" s="497"/>
      <c r="AK886" s="497"/>
      <c r="AM886" s="120"/>
    </row>
    <row r="887" spans="1:39" ht="9.75" customHeight="1">
      <c r="A887" s="496"/>
      <c r="B887" s="497"/>
      <c r="C887" s="497"/>
      <c r="D887" s="497"/>
      <c r="E887" s="497"/>
      <c r="F887" s="497"/>
      <c r="G887" s="497"/>
      <c r="H887" s="497"/>
      <c r="I887" s="497"/>
      <c r="J887" s="497"/>
      <c r="K887" s="498"/>
      <c r="L887" s="125"/>
      <c r="N887" s="497"/>
      <c r="O887" s="497"/>
      <c r="P887" s="497"/>
      <c r="Q887" s="497"/>
      <c r="R887" s="497"/>
      <c r="S887" s="497"/>
      <c r="T887" s="497"/>
      <c r="U887" s="497"/>
      <c r="V887" s="497"/>
      <c r="W887" s="497"/>
      <c r="Y887" s="126"/>
      <c r="Z887" s="125"/>
      <c r="AB887" s="497"/>
      <c r="AC887" s="497"/>
      <c r="AD887" s="497"/>
      <c r="AE887" s="497"/>
      <c r="AF887" s="497"/>
      <c r="AG887" s="497"/>
      <c r="AH887" s="497"/>
      <c r="AI887" s="497"/>
      <c r="AJ887" s="497"/>
      <c r="AK887" s="497"/>
      <c r="AM887" s="120"/>
    </row>
    <row r="888" spans="1:39" ht="9.75" customHeight="1">
      <c r="A888" s="496"/>
      <c r="B888" s="497"/>
      <c r="C888" s="497"/>
      <c r="D888" s="497"/>
      <c r="E888" s="497"/>
      <c r="F888" s="497"/>
      <c r="G888" s="497"/>
      <c r="H888" s="497"/>
      <c r="I888" s="497"/>
      <c r="J888" s="497"/>
      <c r="K888" s="498"/>
      <c r="L888" s="125"/>
      <c r="N888" s="497"/>
      <c r="O888" s="497"/>
      <c r="P888" s="497"/>
      <c r="Q888" s="497"/>
      <c r="R888" s="497"/>
      <c r="S888" s="497"/>
      <c r="T888" s="497"/>
      <c r="U888" s="497"/>
      <c r="V888" s="497"/>
      <c r="W888" s="497"/>
      <c r="Y888" s="126"/>
      <c r="Z888" s="125"/>
      <c r="AB888" s="497"/>
      <c r="AC888" s="497"/>
      <c r="AD888" s="497"/>
      <c r="AE888" s="497"/>
      <c r="AF888" s="497"/>
      <c r="AG888" s="497"/>
      <c r="AH888" s="497"/>
      <c r="AI888" s="497"/>
      <c r="AJ888" s="497"/>
      <c r="AK888" s="497"/>
      <c r="AM888" s="120"/>
    </row>
    <row r="889" spans="1:39" ht="9.75" customHeight="1">
      <c r="A889" s="496"/>
      <c r="B889" s="497"/>
      <c r="C889" s="497"/>
      <c r="D889" s="497"/>
      <c r="E889" s="497"/>
      <c r="F889" s="497"/>
      <c r="G889" s="497"/>
      <c r="H889" s="497"/>
      <c r="I889" s="497"/>
      <c r="J889" s="497"/>
      <c r="K889" s="498"/>
      <c r="L889" s="125"/>
      <c r="N889" s="497"/>
      <c r="O889" s="497"/>
      <c r="P889" s="497"/>
      <c r="Q889" s="497"/>
      <c r="R889" s="497"/>
      <c r="S889" s="497"/>
      <c r="T889" s="497"/>
      <c r="U889" s="497"/>
      <c r="V889" s="497"/>
      <c r="W889" s="497"/>
      <c r="Y889" s="126"/>
      <c r="Z889" s="125"/>
      <c r="AB889" s="497"/>
      <c r="AC889" s="497"/>
      <c r="AD889" s="497"/>
      <c r="AE889" s="497"/>
      <c r="AF889" s="497"/>
      <c r="AG889" s="497"/>
      <c r="AH889" s="497"/>
      <c r="AI889" s="497"/>
      <c r="AJ889" s="497"/>
      <c r="AK889" s="497"/>
      <c r="AM889" s="120"/>
    </row>
    <row r="890" spans="1:39" ht="9.75" customHeight="1">
      <c r="A890" s="496"/>
      <c r="B890" s="497"/>
      <c r="C890" s="497"/>
      <c r="D890" s="497"/>
      <c r="E890" s="497"/>
      <c r="F890" s="497"/>
      <c r="G890" s="497"/>
      <c r="H890" s="497"/>
      <c r="I890" s="497"/>
      <c r="J890" s="497"/>
      <c r="K890" s="498"/>
      <c r="L890" s="125"/>
      <c r="N890" s="497"/>
      <c r="O890" s="497"/>
      <c r="P890" s="497"/>
      <c r="Q890" s="497"/>
      <c r="R890" s="497"/>
      <c r="S890" s="497"/>
      <c r="T890" s="497"/>
      <c r="U890" s="497"/>
      <c r="V890" s="497"/>
      <c r="W890" s="497"/>
      <c r="Y890" s="126"/>
      <c r="Z890" s="125"/>
      <c r="AB890" s="497"/>
      <c r="AC890" s="497"/>
      <c r="AD890" s="497"/>
      <c r="AE890" s="497"/>
      <c r="AF890" s="497"/>
      <c r="AG890" s="497"/>
      <c r="AH890" s="497"/>
      <c r="AI890" s="497"/>
      <c r="AJ890" s="497"/>
      <c r="AK890" s="497"/>
      <c r="AM890" s="120"/>
    </row>
    <row r="891" spans="1:39" ht="9.75" customHeight="1">
      <c r="A891" s="496"/>
      <c r="B891" s="497"/>
      <c r="C891" s="497"/>
      <c r="D891" s="497"/>
      <c r="E891" s="497"/>
      <c r="F891" s="497"/>
      <c r="G891" s="497"/>
      <c r="H891" s="497"/>
      <c r="I891" s="497"/>
      <c r="J891" s="497"/>
      <c r="K891" s="498"/>
      <c r="L891" s="125"/>
      <c r="N891" s="497"/>
      <c r="O891" s="497"/>
      <c r="P891" s="497"/>
      <c r="Q891" s="497"/>
      <c r="R891" s="497"/>
      <c r="S891" s="497"/>
      <c r="T891" s="497"/>
      <c r="U891" s="497"/>
      <c r="V891" s="497"/>
      <c r="W891" s="497"/>
      <c r="Y891" s="126"/>
      <c r="Z891" s="125"/>
      <c r="AB891" s="497"/>
      <c r="AC891" s="497"/>
      <c r="AD891" s="497"/>
      <c r="AE891" s="497"/>
      <c r="AF891" s="497"/>
      <c r="AG891" s="497"/>
      <c r="AH891" s="497"/>
      <c r="AI891" s="497"/>
      <c r="AJ891" s="497"/>
      <c r="AK891" s="497"/>
      <c r="AM891" s="120"/>
    </row>
    <row r="892" spans="1:39" ht="9.75" customHeight="1">
      <c r="A892" s="496"/>
      <c r="B892" s="497"/>
      <c r="C892" s="497"/>
      <c r="D892" s="497"/>
      <c r="E892" s="497"/>
      <c r="F892" s="497"/>
      <c r="G892" s="497"/>
      <c r="H892" s="497"/>
      <c r="I892" s="497"/>
      <c r="J892" s="497"/>
      <c r="K892" s="498"/>
      <c r="L892" s="125"/>
      <c r="N892" s="497"/>
      <c r="O892" s="497"/>
      <c r="P892" s="497"/>
      <c r="Q892" s="497"/>
      <c r="R892" s="497"/>
      <c r="S892" s="497"/>
      <c r="T892" s="497"/>
      <c r="U892" s="497"/>
      <c r="V892" s="497"/>
      <c r="W892" s="497"/>
      <c r="Y892" s="126"/>
      <c r="Z892" s="125"/>
      <c r="AB892" s="497"/>
      <c r="AC892" s="497"/>
      <c r="AD892" s="497"/>
      <c r="AE892" s="497"/>
      <c r="AF892" s="497"/>
      <c r="AG892" s="497"/>
      <c r="AH892" s="497"/>
      <c r="AI892" s="497"/>
      <c r="AJ892" s="497"/>
      <c r="AK892" s="497"/>
      <c r="AM892" s="120"/>
    </row>
    <row r="893" spans="1:39" s="9" customFormat="1" ht="9.75" customHeight="1" thickBot="1">
      <c r="A893" s="502"/>
      <c r="B893" s="503"/>
      <c r="C893" s="503"/>
      <c r="D893" s="503"/>
      <c r="E893" s="503"/>
      <c r="F893" s="503"/>
      <c r="G893" s="503"/>
      <c r="H893" s="503"/>
      <c r="I893" s="503"/>
      <c r="J893" s="503"/>
      <c r="K893" s="504"/>
      <c r="L893" s="127"/>
      <c r="M893" s="128"/>
      <c r="N893" s="128"/>
      <c r="O893" s="128"/>
      <c r="P893" s="128"/>
      <c r="Q893" s="128"/>
      <c r="R893" s="128"/>
      <c r="S893" s="128"/>
      <c r="T893" s="128"/>
      <c r="U893" s="128"/>
      <c r="V893" s="128"/>
      <c r="W893" s="128"/>
      <c r="X893" s="128"/>
      <c r="Y893" s="129"/>
      <c r="Z893" s="127"/>
      <c r="AA893" s="128"/>
      <c r="AB893" s="128"/>
      <c r="AC893" s="128"/>
      <c r="AD893" s="128"/>
      <c r="AE893" s="128"/>
      <c r="AF893" s="128"/>
      <c r="AG893" s="128"/>
      <c r="AH893" s="128"/>
      <c r="AI893" s="128"/>
      <c r="AJ893" s="128"/>
      <c r="AK893" s="128"/>
      <c r="AL893" s="128"/>
      <c r="AM893" s="130"/>
    </row>
    <row r="894" spans="1:39" ht="19.5" thickBot="1">
      <c r="A894" s="131" t="s">
        <v>76</v>
      </c>
      <c r="B894" s="132"/>
      <c r="C894" s="132"/>
      <c r="D894" s="133"/>
      <c r="E894" s="489"/>
      <c r="F894" s="490"/>
      <c r="G894" s="490"/>
      <c r="H894" s="490"/>
      <c r="I894" s="490"/>
      <c r="J894" s="490"/>
      <c r="K894" s="490"/>
      <c r="L894" s="490"/>
      <c r="M894" s="490"/>
      <c r="N894" s="490"/>
      <c r="O894" s="490"/>
      <c r="P894" s="490"/>
      <c r="Q894" s="490"/>
      <c r="R894" s="490"/>
      <c r="S894" s="490"/>
      <c r="T894" s="490"/>
      <c r="U894" s="490"/>
      <c r="V894" s="490"/>
      <c r="W894" s="490"/>
      <c r="X894" s="490"/>
      <c r="Y894" s="490"/>
      <c r="Z894" s="490"/>
      <c r="AA894" s="490"/>
      <c r="AB894" s="490"/>
      <c r="AC894" s="490"/>
      <c r="AD894" s="490"/>
      <c r="AE894" s="490"/>
      <c r="AF894" s="490"/>
      <c r="AG894" s="490"/>
      <c r="AH894" s="490"/>
      <c r="AI894" s="490"/>
      <c r="AJ894" s="490"/>
      <c r="AK894" s="490"/>
      <c r="AL894" s="490"/>
      <c r="AM894" s="491"/>
    </row>
    <row r="895" spans="1:39" ht="18.75" customHeight="1">
      <c r="A895" s="492" t="s">
        <v>77</v>
      </c>
      <c r="B895" s="492"/>
      <c r="C895" s="492"/>
      <c r="D895" s="492"/>
      <c r="E895" s="492"/>
      <c r="F895" s="492"/>
      <c r="G895" s="492"/>
      <c r="H895" s="492"/>
      <c r="I895" s="492"/>
      <c r="J895" s="492"/>
      <c r="K895" s="492"/>
      <c r="L895" s="492"/>
      <c r="M895" s="492"/>
      <c r="N895" s="492"/>
      <c r="O895" s="492"/>
      <c r="P895" s="492"/>
      <c r="Q895" s="492"/>
      <c r="R895" s="492"/>
      <c r="S895" s="492"/>
      <c r="T895" s="492"/>
      <c r="U895" s="492"/>
      <c r="V895" s="492"/>
      <c r="W895" s="492"/>
      <c r="X895" s="492"/>
      <c r="Y895" s="492"/>
      <c r="Z895" s="492"/>
      <c r="AA895" s="492"/>
      <c r="AB895" s="492"/>
      <c r="AC895" s="492"/>
      <c r="AD895" s="492"/>
      <c r="AE895" s="492"/>
      <c r="AF895" s="492"/>
      <c r="AG895" s="492"/>
      <c r="AH895" s="492"/>
      <c r="AI895" s="492"/>
      <c r="AJ895" s="492"/>
      <c r="AK895" s="492"/>
      <c r="AL895" s="492"/>
    </row>
    <row r="897" spans="1:63" ht="28.5" customHeight="1">
      <c r="A897" s="595" t="s">
        <v>50</v>
      </c>
      <c r="B897" s="595"/>
      <c r="C897" s="595"/>
      <c r="D897" s="595"/>
      <c r="E897" s="595"/>
      <c r="F897" s="595"/>
      <c r="G897" s="595"/>
      <c r="H897" s="595"/>
      <c r="I897" s="595"/>
      <c r="J897" s="595"/>
      <c r="K897" s="595"/>
      <c r="L897" s="595"/>
      <c r="M897" s="595"/>
      <c r="N897" s="595"/>
      <c r="O897" s="595"/>
      <c r="P897" s="595"/>
      <c r="Q897" s="595"/>
      <c r="R897" s="595"/>
      <c r="S897" s="595"/>
      <c r="T897" s="595"/>
      <c r="U897" s="595"/>
      <c r="V897" s="595"/>
      <c r="W897" s="595"/>
      <c r="X897" s="595"/>
      <c r="Y897" s="595"/>
      <c r="Z897" s="595"/>
      <c r="AA897" s="595"/>
      <c r="AB897" s="595"/>
      <c r="AC897" s="595"/>
      <c r="AD897" s="595"/>
      <c r="AE897" s="595"/>
      <c r="AF897" s="595"/>
      <c r="AG897" s="595"/>
      <c r="AH897" s="595"/>
      <c r="AI897" s="595"/>
      <c r="AJ897" s="595"/>
      <c r="AK897" s="595"/>
      <c r="AL897" s="595"/>
      <c r="AM897" s="595"/>
    </row>
    <row r="898" spans="1:63" ht="14.25" customHeight="1">
      <c r="AG898" s="1" t="s">
        <v>51</v>
      </c>
      <c r="AH898" s="103"/>
      <c r="AI898" s="103" t="str">
        <f>AI622</f>
        <v>A10001-A1</v>
      </c>
      <c r="AJ898" s="103"/>
      <c r="AK898" s="103"/>
    </row>
    <row r="899" spans="1:63" s="9" customForma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D899" s="1"/>
      <c r="AF899" s="1" t="s">
        <v>52</v>
      </c>
      <c r="AG899" s="11"/>
      <c r="AH899" s="11"/>
      <c r="AI899" s="554">
        <f>AI623</f>
        <v>45765</v>
      </c>
      <c r="AJ899" s="554"/>
      <c r="AK899" s="554"/>
      <c r="AL899" s="554"/>
      <c r="AM899" s="554"/>
    </row>
    <row r="900" spans="1:63" s="9" customFormat="1" ht="19.5" thickBot="1">
      <c r="A900" s="555">
        <f>A831</f>
        <v>0</v>
      </c>
      <c r="B900" s="555"/>
      <c r="C900" s="555"/>
      <c r="D900" s="555"/>
      <c r="E900" s="555"/>
      <c r="F900" s="555"/>
      <c r="G900" s="555"/>
      <c r="H900" s="555"/>
      <c r="I900" s="555"/>
      <c r="J900" s="555"/>
      <c r="K900" s="555"/>
      <c r="L900" s="27" t="s">
        <v>395</v>
      </c>
      <c r="M900" s="27"/>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spans="1:63" s="9" customFormat="1" ht="18.75" customHeight="1">
      <c r="A901" s="1"/>
      <c r="B901" s="1"/>
      <c r="C901" s="1"/>
      <c r="D901" s="1"/>
      <c r="E901" s="1"/>
      <c r="F901" s="1"/>
      <c r="G901" s="1"/>
      <c r="H901" s="1"/>
      <c r="I901" s="1"/>
      <c r="J901" s="1"/>
      <c r="K901" s="1"/>
      <c r="L901" s="1"/>
      <c r="M901" s="1"/>
      <c r="N901" s="1"/>
      <c r="O901" s="1"/>
      <c r="P901" s="1"/>
      <c r="Q901" s="1"/>
      <c r="R901" s="1"/>
      <c r="S901" s="1"/>
      <c r="T901" s="1"/>
      <c r="U901" s="1"/>
      <c r="V901" s="1" t="s">
        <v>279</v>
      </c>
      <c r="Z901" s="1"/>
      <c r="AA901" s="1"/>
      <c r="AB901" s="1"/>
      <c r="AC901" s="1"/>
      <c r="AD901" s="1"/>
      <c r="AE901" s="1"/>
      <c r="AF901" s="1"/>
      <c r="AG901" s="1"/>
      <c r="AH901" s="1"/>
      <c r="AI901" s="1"/>
      <c r="AJ901" s="1"/>
      <c r="AK901" s="1"/>
      <c r="AL901" s="10"/>
      <c r="AR901" s="1"/>
      <c r="AS901" s="1"/>
      <c r="AT901" s="1"/>
      <c r="AU901" s="1"/>
      <c r="AV901" s="1"/>
      <c r="AW901" s="1"/>
      <c r="AX901" s="1"/>
      <c r="AY901" s="1"/>
      <c r="AZ901" s="1"/>
      <c r="BA901" s="1"/>
      <c r="BB901" s="1"/>
      <c r="BC901" s="1"/>
      <c r="BD901" s="1"/>
      <c r="BE901" s="1"/>
      <c r="BF901" s="1"/>
      <c r="BG901" s="1"/>
      <c r="BH901" s="1"/>
      <c r="BI901" s="1"/>
      <c r="BJ901" s="1"/>
      <c r="BK901" s="1"/>
    </row>
    <row r="902" spans="1:63" ht="15" customHeight="1">
      <c r="A902" s="1" t="s">
        <v>206</v>
      </c>
      <c r="G902" s="563">
        <f>G833</f>
        <v>45765</v>
      </c>
      <c r="H902" s="563"/>
      <c r="I902" s="563"/>
      <c r="J902" s="563"/>
      <c r="K902" s="563"/>
      <c r="L902" s="563"/>
      <c r="M902" s="563"/>
      <c r="N902" s="28"/>
      <c r="V902" s="1" t="s">
        <v>280</v>
      </c>
      <c r="AL902" s="10"/>
    </row>
    <row r="903" spans="1:63" ht="15" customHeight="1">
      <c r="A903" s="1" t="s">
        <v>53</v>
      </c>
      <c r="G903" s="137" t="str">
        <f>G834</f>
        <v>2025年5月1日～2025年5月1日</v>
      </c>
      <c r="H903" s="137"/>
      <c r="I903" s="137"/>
      <c r="J903" s="137"/>
      <c r="K903" s="137"/>
      <c r="L903" s="137"/>
      <c r="N903" s="114"/>
      <c r="O903" s="114"/>
      <c r="P903" s="114"/>
      <c r="Q903" s="114"/>
      <c r="R903" s="114"/>
      <c r="S903" s="114"/>
      <c r="T903" s="114"/>
      <c r="U903" s="114"/>
      <c r="V903" s="1" t="s">
        <v>281</v>
      </c>
      <c r="AL903" s="10"/>
    </row>
    <row r="904" spans="1:63" s="9" customFormat="1" ht="15" customHeight="1">
      <c r="A904" s="1" t="s">
        <v>54</v>
      </c>
      <c r="B904" s="1"/>
      <c r="C904" s="1"/>
      <c r="D904" s="1"/>
      <c r="E904" s="1"/>
      <c r="F904" s="1"/>
      <c r="G904" s="1" t="str">
        <f>G835</f>
        <v>持ち込み</v>
      </c>
      <c r="H904" s="1"/>
      <c r="I904" s="1"/>
      <c r="J904" s="1"/>
      <c r="K904" s="1"/>
      <c r="L904" s="1"/>
      <c r="M904" s="1"/>
      <c r="N904" s="1"/>
      <c r="O904" s="1"/>
      <c r="P904" s="1"/>
      <c r="Q904" s="1"/>
      <c r="R904" s="1"/>
      <c r="S904" s="1"/>
      <c r="T904" s="1"/>
      <c r="U904" s="1"/>
      <c r="V904" s="1" t="s">
        <v>396</v>
      </c>
      <c r="Y904" s="1"/>
      <c r="Z904" s="1"/>
      <c r="AA904" s="1"/>
      <c r="AB904" s="1"/>
      <c r="AC904" s="1"/>
      <c r="AD904" s="1"/>
      <c r="AE904" s="1"/>
      <c r="AF904" s="1"/>
      <c r="AG904" s="1"/>
      <c r="AH904" s="1"/>
      <c r="AI904" s="1"/>
      <c r="AJ904" s="1"/>
      <c r="AK904" s="1"/>
      <c r="AL904" s="10"/>
      <c r="AR904" s="1"/>
      <c r="AS904" s="1"/>
      <c r="AT904" s="1"/>
      <c r="AU904" s="1"/>
      <c r="AV904" s="1"/>
      <c r="AW904" s="1"/>
      <c r="AX904" s="1"/>
      <c r="AY904" s="1"/>
      <c r="AZ904" s="1"/>
      <c r="BA904" s="1"/>
      <c r="BB904" s="1"/>
      <c r="BC904" s="1"/>
      <c r="BD904" s="1"/>
      <c r="BE904" s="1"/>
      <c r="BF904" s="1"/>
      <c r="BG904" s="1"/>
      <c r="BH904" s="1"/>
      <c r="BI904" s="1"/>
      <c r="BJ904" s="1"/>
      <c r="BK904" s="1"/>
    </row>
    <row r="905" spans="1:63" ht="15" customHeight="1">
      <c r="A905" s="1" t="s">
        <v>55</v>
      </c>
      <c r="G905" s="481">
        <f>G767</f>
        <v>0</v>
      </c>
      <c r="H905" s="481"/>
      <c r="I905" s="481"/>
      <c r="J905" s="481"/>
      <c r="K905" s="481"/>
      <c r="L905" s="481"/>
      <c r="M905" s="481"/>
      <c r="V905" s="1" t="s">
        <v>56</v>
      </c>
      <c r="AA905" s="173" t="s">
        <v>282</v>
      </c>
      <c r="AB905" s="100"/>
      <c r="AC905" s="100"/>
      <c r="AD905" s="100"/>
      <c r="AE905" s="100"/>
      <c r="AF905" s="100"/>
      <c r="AG905" s="100"/>
      <c r="AH905" s="100"/>
      <c r="AI905" s="100"/>
      <c r="AJ905" s="100"/>
      <c r="AK905" s="100"/>
      <c r="AL905" s="101"/>
      <c r="AM905" s="100"/>
      <c r="AN905" s="100"/>
    </row>
    <row r="906" spans="1:63" ht="15" customHeight="1">
      <c r="A906" s="481" t="s">
        <v>287</v>
      </c>
      <c r="B906" s="481"/>
      <c r="C906" s="481"/>
      <c r="D906" s="481"/>
      <c r="E906" s="481"/>
      <c r="F906" s="481"/>
      <c r="G906" s="564">
        <f>G837</f>
        <v>0</v>
      </c>
      <c r="H906" s="565"/>
      <c r="I906" s="565"/>
      <c r="J906" s="565"/>
      <c r="K906" s="565"/>
      <c r="L906" s="565"/>
      <c r="M906" s="565"/>
      <c r="N906" s="565"/>
      <c r="O906" s="565"/>
      <c r="P906" s="565"/>
      <c r="Q906" s="565"/>
      <c r="R906" s="134"/>
      <c r="V906" s="1" t="s">
        <v>57</v>
      </c>
      <c r="AA906" s="1" t="s">
        <v>397</v>
      </c>
      <c r="AB906" s="29"/>
      <c r="AL906" s="10"/>
    </row>
    <row r="907" spans="1:63" s="9" customFormat="1" ht="15" customHeight="1">
      <c r="A907" s="1"/>
      <c r="B907" s="1"/>
      <c r="C907" s="1"/>
      <c r="D907" s="1"/>
      <c r="E907" s="1"/>
      <c r="F907" s="1"/>
      <c r="G907" s="565"/>
      <c r="H907" s="565"/>
      <c r="I907" s="565"/>
      <c r="J907" s="565"/>
      <c r="K907" s="565"/>
      <c r="L907" s="565"/>
      <c r="M907" s="565"/>
      <c r="N907" s="565"/>
      <c r="O907" s="565"/>
      <c r="P907" s="565"/>
      <c r="Q907" s="565"/>
      <c r="R907" s="134"/>
      <c r="S907" s="1"/>
      <c r="T907" s="1"/>
      <c r="U907" s="1"/>
      <c r="V907" s="10"/>
      <c r="W907" s="1"/>
      <c r="X907" s="1"/>
      <c r="Y907" s="1"/>
      <c r="Z907" s="1"/>
      <c r="AA907" s="1"/>
      <c r="AB907" s="1"/>
      <c r="AC907" s="1"/>
      <c r="AD907" s="1"/>
      <c r="AE907" s="1"/>
      <c r="AF907" s="1"/>
      <c r="AG907" s="1"/>
      <c r="AH907" s="1"/>
      <c r="AI907" s="1"/>
      <c r="AJ907" s="1"/>
      <c r="AK907" s="1"/>
      <c r="AL907" s="10"/>
      <c r="AR907" s="1"/>
      <c r="AS907" s="1"/>
      <c r="AT907" s="1"/>
      <c r="AU907" s="1"/>
      <c r="AV907" s="1"/>
      <c r="AW907" s="1"/>
      <c r="AX907" s="1"/>
      <c r="AY907" s="1"/>
      <c r="AZ907" s="1"/>
      <c r="BA907" s="1"/>
      <c r="BB907" s="1"/>
      <c r="BC907" s="1"/>
      <c r="BD907" s="1"/>
      <c r="BE907" s="1"/>
      <c r="BF907" s="1"/>
      <c r="BG907" s="1"/>
      <c r="BH907" s="1"/>
      <c r="BI907" s="1"/>
      <c r="BJ907" s="1"/>
      <c r="BK907" s="1"/>
    </row>
    <row r="908" spans="1:63" s="9" customFormat="1" ht="12" customHeight="1">
      <c r="A908" s="1"/>
      <c r="B908" s="1"/>
      <c r="C908" s="1"/>
      <c r="D908" s="1"/>
      <c r="E908" s="1"/>
      <c r="F908" s="1"/>
      <c r="G908" s="1"/>
      <c r="H908" s="1"/>
      <c r="I908" s="1"/>
      <c r="J908" s="1"/>
      <c r="K908" s="1"/>
      <c r="L908" s="1"/>
      <c r="M908" s="1"/>
      <c r="N908" s="1"/>
      <c r="O908" s="1"/>
      <c r="P908" s="1"/>
      <c r="Q908" s="1"/>
      <c r="R908" s="1"/>
      <c r="S908" s="1"/>
      <c r="T908" s="1"/>
      <c r="U908" s="1"/>
      <c r="V908" s="10"/>
      <c r="W908" s="1"/>
      <c r="X908" s="1"/>
      <c r="Y908" s="1"/>
      <c r="Z908" s="1"/>
      <c r="AA908" s="1"/>
      <c r="AB908" s="1"/>
      <c r="AC908" s="1"/>
      <c r="AD908" s="1"/>
      <c r="AE908" s="1"/>
      <c r="AF908" s="1"/>
      <c r="AG908" s="1"/>
      <c r="AH908" s="1"/>
      <c r="AI908" s="1"/>
      <c r="AJ908" s="1"/>
      <c r="AK908" s="1"/>
      <c r="AL908" s="10"/>
      <c r="AR908" s="1"/>
      <c r="AS908" s="1"/>
      <c r="AT908" s="1"/>
      <c r="AU908" s="1"/>
      <c r="AV908" s="1"/>
      <c r="AW908" s="1"/>
      <c r="AX908" s="1"/>
      <c r="AY908" s="1"/>
      <c r="AZ908" s="1"/>
      <c r="BA908" s="1"/>
      <c r="BB908" s="1"/>
      <c r="BC908" s="1"/>
      <c r="BD908" s="1"/>
      <c r="BE908" s="1"/>
      <c r="BF908" s="1"/>
      <c r="BG908" s="1"/>
      <c r="BH908" s="1"/>
      <c r="BI908" s="1"/>
      <c r="BJ908" s="1"/>
      <c r="BK908" s="1"/>
    </row>
    <row r="909" spans="1:63">
      <c r="A909" s="1" t="s">
        <v>58</v>
      </c>
      <c r="G909" s="556">
        <f>G840</f>
        <v>0</v>
      </c>
      <c r="H909" s="556"/>
      <c r="I909" s="556"/>
      <c r="J909" s="556"/>
      <c r="K909" s="556"/>
      <c r="L909" s="556"/>
      <c r="M909" s="556"/>
      <c r="N909" s="556"/>
      <c r="O909" s="556"/>
      <c r="P909" s="556"/>
      <c r="Q909" s="556"/>
      <c r="R909" s="556"/>
      <c r="S909" s="556"/>
      <c r="T909" s="556"/>
      <c r="U909" s="556"/>
      <c r="V909" s="556"/>
      <c r="W909" s="556"/>
      <c r="X909" s="556"/>
      <c r="Y909" s="556"/>
      <c r="Z909" s="556"/>
      <c r="AA909" s="556"/>
      <c r="AB909" s="556"/>
      <c r="AC909" s="556"/>
      <c r="AD909" s="556"/>
      <c r="AE909" s="556"/>
      <c r="AF909" s="556"/>
      <c r="AG909" s="556"/>
      <c r="AH909" s="556"/>
      <c r="AI909" s="556"/>
      <c r="AJ909" s="556"/>
      <c r="AK909" s="556"/>
      <c r="AL909" s="556"/>
    </row>
    <row r="910" spans="1:63" ht="10.5" customHeight="1">
      <c r="G910" s="108"/>
      <c r="H910" s="108"/>
      <c r="I910" s="108"/>
      <c r="J910" s="108"/>
      <c r="K910" s="108"/>
      <c r="L910" s="108"/>
      <c r="M910" s="108"/>
      <c r="N910" s="108"/>
      <c r="O910" s="108"/>
      <c r="P910" s="108"/>
      <c r="Q910" s="108"/>
      <c r="R910" s="108"/>
      <c r="S910" s="108"/>
      <c r="T910" s="108"/>
      <c r="U910" s="108"/>
      <c r="V910" s="108"/>
      <c r="W910" s="108"/>
      <c r="X910" s="108"/>
      <c r="Y910" s="108"/>
      <c r="Z910" s="108"/>
      <c r="AA910" s="108"/>
      <c r="AB910" s="108"/>
      <c r="AC910" s="108"/>
      <c r="AD910" s="108"/>
      <c r="AE910" s="108"/>
      <c r="AF910" s="108"/>
      <c r="AG910" s="108"/>
      <c r="AH910" s="108"/>
      <c r="AI910" s="108"/>
      <c r="AJ910" s="108"/>
      <c r="AK910" s="108"/>
      <c r="AL910" s="108"/>
    </row>
    <row r="911" spans="1:63" s="11" customFormat="1">
      <c r="A911" s="481" t="s">
        <v>374</v>
      </c>
      <c r="B911" s="481"/>
      <c r="C911" s="481"/>
      <c r="D911" s="481"/>
      <c r="E911" s="481"/>
      <c r="F911" s="481"/>
      <c r="G911" s="481"/>
      <c r="H911" s="481"/>
      <c r="I911" s="481"/>
      <c r="J911" s="481"/>
      <c r="K911" s="481"/>
      <c r="L911" s="481"/>
      <c r="M911" s="481"/>
      <c r="N911" s="481"/>
      <c r="O911" s="481"/>
      <c r="P911" s="481"/>
      <c r="Q911" s="481"/>
      <c r="R911" s="481"/>
      <c r="S911" s="481"/>
      <c r="T911" s="481"/>
      <c r="U911" s="481"/>
      <c r="V911" s="481"/>
      <c r="W911" s="481"/>
      <c r="X911" s="481"/>
      <c r="Y911" s="481"/>
      <c r="Z911" s="481"/>
      <c r="AA911" s="481"/>
      <c r="AB911" s="481"/>
      <c r="AC911" s="481"/>
      <c r="AD911" s="481"/>
      <c r="AE911" s="481"/>
      <c r="AF911" s="481"/>
      <c r="AG911" s="481"/>
      <c r="AH911" s="481"/>
      <c r="AI911" s="481"/>
      <c r="AJ911" s="481"/>
      <c r="AK911" s="481"/>
      <c r="AL911" s="481"/>
    </row>
    <row r="912" spans="1:63" s="11" customFormat="1" ht="19.5" thickBot="1">
      <c r="A912" s="481" t="s">
        <v>312</v>
      </c>
      <c r="B912" s="481"/>
      <c r="C912" s="481"/>
      <c r="D912" s="481"/>
      <c r="E912" s="481"/>
      <c r="F912" s="481"/>
      <c r="G912" s="481"/>
      <c r="H912" s="481"/>
      <c r="I912" s="481"/>
      <c r="J912" s="481"/>
      <c r="K912" s="481"/>
      <c r="L912" s="481"/>
      <c r="M912" s="481"/>
      <c r="N912" s="481"/>
      <c r="O912" s="481"/>
      <c r="P912" s="481"/>
      <c r="Q912" s="481"/>
      <c r="R912" s="481"/>
      <c r="S912" s="481"/>
      <c r="T912" s="481"/>
      <c r="U912" s="481"/>
      <c r="V912" s="481"/>
      <c r="W912" s="481"/>
      <c r="X912" s="481"/>
      <c r="Y912" s="481"/>
      <c r="Z912" s="481"/>
      <c r="AA912" s="481"/>
      <c r="AB912" s="481"/>
      <c r="AC912" s="481"/>
      <c r="AD912" s="481"/>
      <c r="AE912" s="481"/>
      <c r="AF912" s="481"/>
      <c r="AG912" s="481"/>
      <c r="AH912" s="481"/>
      <c r="AI912" s="481"/>
      <c r="AJ912" s="481"/>
      <c r="AK912" s="481"/>
      <c r="AL912" s="481"/>
      <c r="AM912" s="109"/>
    </row>
    <row r="913" spans="1:46" s="11" customFormat="1">
      <c r="A913" s="526" t="s">
        <v>59</v>
      </c>
      <c r="B913" s="527"/>
      <c r="C913" s="527"/>
      <c r="D913" s="527"/>
      <c r="E913" s="527"/>
      <c r="F913" s="527"/>
      <c r="G913" s="527"/>
      <c r="H913" s="527"/>
      <c r="I913" s="528"/>
      <c r="J913" s="557">
        <f>注文フォーム!D78</f>
        <v>0</v>
      </c>
      <c r="K913" s="558"/>
      <c r="L913" s="558"/>
      <c r="M913" s="558"/>
      <c r="N913" s="558"/>
      <c r="O913" s="558"/>
      <c r="P913" s="558"/>
      <c r="Q913" s="558"/>
      <c r="R913" s="558"/>
      <c r="S913" s="558"/>
      <c r="T913" s="558"/>
      <c r="U913" s="558"/>
      <c r="V913" s="558"/>
      <c r="W913" s="558"/>
      <c r="X913" s="558"/>
      <c r="Y913" s="558"/>
      <c r="Z913" s="558"/>
      <c r="AA913" s="558"/>
      <c r="AB913" s="558"/>
      <c r="AC913" s="558"/>
      <c r="AD913" s="558"/>
      <c r="AE913" s="558"/>
      <c r="AF913" s="558"/>
      <c r="AG913" s="558"/>
      <c r="AH913" s="558"/>
      <c r="AI913" s="558"/>
      <c r="AJ913" s="558"/>
      <c r="AK913" s="558"/>
      <c r="AL913" s="558"/>
      <c r="AM913" s="559"/>
    </row>
    <row r="914" spans="1:46" s="11" customFormat="1">
      <c r="A914" s="514" t="s">
        <v>60</v>
      </c>
      <c r="B914" s="515"/>
      <c r="C914" s="515"/>
      <c r="D914" s="515"/>
      <c r="E914" s="515"/>
      <c r="F914" s="515"/>
      <c r="G914" s="515"/>
      <c r="H914" s="515"/>
      <c r="I914" s="516"/>
      <c r="J914" s="560">
        <f>注文フォーム!Z78</f>
        <v>0</v>
      </c>
      <c r="K914" s="561"/>
      <c r="L914" s="561"/>
      <c r="M914" s="561"/>
      <c r="N914" s="561"/>
      <c r="O914" s="561"/>
      <c r="P914" s="561"/>
      <c r="Q914" s="561"/>
      <c r="R914" s="561"/>
      <c r="S914" s="561"/>
      <c r="T914" s="561"/>
      <c r="U914" s="561"/>
      <c r="V914" s="561"/>
      <c r="W914" s="561"/>
      <c r="X914" s="561"/>
      <c r="Y914" s="561"/>
      <c r="Z914" s="561"/>
      <c r="AA914" s="561"/>
      <c r="AB914" s="561"/>
      <c r="AC914" s="561"/>
      <c r="AD914" s="561"/>
      <c r="AE914" s="561"/>
      <c r="AF914" s="561"/>
      <c r="AG914" s="561"/>
      <c r="AH914" s="561"/>
      <c r="AI914" s="561"/>
      <c r="AJ914" s="561"/>
      <c r="AK914" s="561"/>
      <c r="AL914" s="561"/>
      <c r="AM914" s="562"/>
    </row>
    <row r="915" spans="1:46" s="11" customFormat="1">
      <c r="A915" s="514" t="s">
        <v>61</v>
      </c>
      <c r="B915" s="515"/>
      <c r="C915" s="515"/>
      <c r="D915" s="515"/>
      <c r="E915" s="515"/>
      <c r="F915" s="515"/>
      <c r="G915" s="515"/>
      <c r="H915" s="515"/>
      <c r="I915" s="516"/>
      <c r="J915" s="517">
        <f>注文フォーム!R78</f>
        <v>0</v>
      </c>
      <c r="K915" s="518"/>
      <c r="L915" s="518"/>
      <c r="M915" s="518"/>
      <c r="N915" s="518"/>
      <c r="O915" s="518"/>
      <c r="P915" s="518"/>
      <c r="Q915" s="518"/>
      <c r="R915" s="518"/>
      <c r="S915" s="518"/>
      <c r="T915" s="518"/>
      <c r="U915" s="518"/>
      <c r="V915" s="518"/>
      <c r="W915" s="518"/>
      <c r="X915" s="518"/>
      <c r="Y915" s="518"/>
      <c r="Z915" s="518"/>
      <c r="AA915" s="518"/>
      <c r="AB915" s="518"/>
      <c r="AC915" s="518"/>
      <c r="AD915" s="518"/>
      <c r="AE915" s="518"/>
      <c r="AF915" s="518"/>
      <c r="AG915" s="518"/>
      <c r="AH915" s="518"/>
      <c r="AI915" s="518"/>
      <c r="AJ915" s="518"/>
      <c r="AK915" s="518"/>
      <c r="AL915" s="518"/>
      <c r="AM915" s="519"/>
    </row>
    <row r="916" spans="1:46" s="11" customFormat="1" ht="19.5" thickBot="1">
      <c r="A916" s="520" t="s">
        <v>62</v>
      </c>
      <c r="B916" s="521"/>
      <c r="C916" s="521"/>
      <c r="D916" s="521"/>
      <c r="E916" s="521"/>
      <c r="F916" s="521"/>
      <c r="G916" s="521"/>
      <c r="H916" s="521"/>
      <c r="I916" s="522"/>
      <c r="J916" s="523" t="s">
        <v>63</v>
      </c>
      <c r="K916" s="524"/>
      <c r="L916" s="524"/>
      <c r="M916" s="524"/>
      <c r="N916" s="524"/>
      <c r="O916" s="524"/>
      <c r="P916" s="524"/>
      <c r="Q916" s="524"/>
      <c r="R916" s="524"/>
      <c r="S916" s="524"/>
      <c r="T916" s="524"/>
      <c r="U916" s="524"/>
      <c r="V916" s="524"/>
      <c r="W916" s="524"/>
      <c r="X916" s="524"/>
      <c r="Y916" s="524"/>
      <c r="Z916" s="524"/>
      <c r="AA916" s="524"/>
      <c r="AB916" s="524"/>
      <c r="AC916" s="524"/>
      <c r="AD916" s="524"/>
      <c r="AE916" s="524"/>
      <c r="AF916" s="524"/>
      <c r="AG916" s="524"/>
      <c r="AH916" s="524"/>
      <c r="AI916" s="524"/>
      <c r="AJ916" s="524"/>
      <c r="AK916" s="524"/>
      <c r="AL916" s="524"/>
      <c r="AM916" s="525"/>
    </row>
    <row r="917" spans="1:46" s="11" customFormat="1" ht="19.5" thickBot="1">
      <c r="A917" s="12"/>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4"/>
    </row>
    <row r="918" spans="1:46">
      <c r="A918" s="526" t="s">
        <v>64</v>
      </c>
      <c r="B918" s="527"/>
      <c r="C918" s="527"/>
      <c r="D918" s="527"/>
      <c r="E918" s="527"/>
      <c r="F918" s="527"/>
      <c r="G918" s="527"/>
      <c r="H918" s="527"/>
      <c r="I918" s="527"/>
      <c r="J918" s="527"/>
      <c r="K918" s="527"/>
      <c r="L918" s="527"/>
      <c r="M918" s="527"/>
      <c r="N918" s="527"/>
      <c r="O918" s="527"/>
      <c r="P918" s="527"/>
      <c r="Q918" s="527"/>
      <c r="R918" s="527"/>
      <c r="S918" s="527"/>
      <c r="T918" s="527"/>
      <c r="U918" s="527"/>
      <c r="V918" s="527"/>
      <c r="W918" s="527"/>
      <c r="X918" s="527"/>
      <c r="Y918" s="527"/>
      <c r="Z918" s="527"/>
      <c r="AA918" s="527"/>
      <c r="AB918" s="527"/>
      <c r="AC918" s="527"/>
      <c r="AD918" s="527"/>
      <c r="AE918" s="528"/>
      <c r="AF918" s="529" t="s">
        <v>65</v>
      </c>
      <c r="AG918" s="530"/>
      <c r="AH918" s="530"/>
      <c r="AI918" s="530"/>
      <c r="AJ918" s="530"/>
      <c r="AK918" s="530"/>
      <c r="AL918" s="530"/>
      <c r="AM918" s="531"/>
    </row>
    <row r="919" spans="1:46">
      <c r="A919" s="514" t="s">
        <v>66</v>
      </c>
      <c r="B919" s="535"/>
      <c r="C919" s="536" t="s">
        <v>67</v>
      </c>
      <c r="D919" s="515"/>
      <c r="E919" s="535"/>
      <c r="F919" s="536" t="s">
        <v>68</v>
      </c>
      <c r="G919" s="515"/>
      <c r="H919" s="515"/>
      <c r="I919" s="515"/>
      <c r="J919" s="515"/>
      <c r="K919" s="535"/>
      <c r="L919" s="536" t="s">
        <v>69</v>
      </c>
      <c r="M919" s="515"/>
      <c r="N919" s="515"/>
      <c r="O919" s="515"/>
      <c r="P919" s="515"/>
      <c r="Q919" s="535"/>
      <c r="R919" s="536" t="s">
        <v>70</v>
      </c>
      <c r="S919" s="515"/>
      <c r="T919" s="515"/>
      <c r="U919" s="515"/>
      <c r="V919" s="515"/>
      <c r="W919" s="515"/>
      <c r="X919" s="515"/>
      <c r="Y919" s="515"/>
      <c r="Z919" s="515"/>
      <c r="AA919" s="515"/>
      <c r="AB919" s="515"/>
      <c r="AC919" s="515"/>
      <c r="AD919" s="515"/>
      <c r="AE919" s="516"/>
      <c r="AF919" s="532"/>
      <c r="AG919" s="533"/>
      <c r="AH919" s="533"/>
      <c r="AI919" s="533"/>
      <c r="AJ919" s="533"/>
      <c r="AK919" s="533"/>
      <c r="AL919" s="533"/>
      <c r="AM919" s="534"/>
    </row>
    <row r="920" spans="1:46" ht="16.5" customHeight="1">
      <c r="A920" s="482">
        <v>1</v>
      </c>
      <c r="B920" s="483"/>
      <c r="C920" s="484" t="s">
        <v>254</v>
      </c>
      <c r="D920" s="485"/>
      <c r="E920" s="486"/>
      <c r="F920" s="487"/>
      <c r="G920" s="488"/>
      <c r="H920" s="488"/>
      <c r="I920" s="488"/>
      <c r="J920" s="488"/>
      <c r="K920" s="483"/>
      <c r="L920" s="487"/>
      <c r="M920" s="488"/>
      <c r="N920" s="488"/>
      <c r="O920" s="488"/>
      <c r="P920" s="488"/>
      <c r="Q920" s="483"/>
      <c r="R920" s="487" t="s">
        <v>71</v>
      </c>
      <c r="S920" s="488"/>
      <c r="T920" s="488"/>
      <c r="U920" s="488"/>
      <c r="V920" s="488"/>
      <c r="W920" s="488"/>
      <c r="X920" s="488"/>
      <c r="Y920" s="488"/>
      <c r="Z920" s="488"/>
      <c r="AA920" s="488"/>
      <c r="AB920" s="488"/>
      <c r="AC920" s="488"/>
      <c r="AD920" s="488"/>
      <c r="AE920" s="513"/>
      <c r="AF920" s="545"/>
      <c r="AG920" s="546"/>
      <c r="AH920" s="546"/>
      <c r="AI920" s="546"/>
      <c r="AJ920" s="546"/>
      <c r="AK920" s="546"/>
      <c r="AL920" s="546"/>
      <c r="AM920" s="547"/>
    </row>
    <row r="921" spans="1:46" ht="16.5" customHeight="1">
      <c r="A921" s="482">
        <v>2</v>
      </c>
      <c r="B921" s="483"/>
      <c r="C921" s="484" t="s">
        <v>254</v>
      </c>
      <c r="D921" s="485"/>
      <c r="E921" s="486"/>
      <c r="F921" s="487"/>
      <c r="G921" s="488"/>
      <c r="H921" s="488"/>
      <c r="I921" s="488"/>
      <c r="J921" s="488"/>
      <c r="K921" s="483"/>
      <c r="L921" s="487"/>
      <c r="M921" s="488"/>
      <c r="N921" s="488"/>
      <c r="O921" s="488"/>
      <c r="P921" s="488"/>
      <c r="Q921" s="483"/>
      <c r="R921" s="487" t="s">
        <v>71</v>
      </c>
      <c r="S921" s="488"/>
      <c r="T921" s="488"/>
      <c r="U921" s="488"/>
      <c r="V921" s="488"/>
      <c r="W921" s="488"/>
      <c r="X921" s="488"/>
      <c r="Y921" s="488"/>
      <c r="Z921" s="488"/>
      <c r="AA921" s="488"/>
      <c r="AB921" s="488"/>
      <c r="AC921" s="488"/>
      <c r="AD921" s="488"/>
      <c r="AE921" s="513"/>
      <c r="AF921" s="548"/>
      <c r="AG921" s="549"/>
      <c r="AH921" s="549"/>
      <c r="AI921" s="549"/>
      <c r="AJ921" s="549"/>
      <c r="AK921" s="549"/>
      <c r="AL921" s="549"/>
      <c r="AM921" s="550"/>
    </row>
    <row r="922" spans="1:46" ht="16.5" customHeight="1">
      <c r="A922" s="482">
        <v>3</v>
      </c>
      <c r="B922" s="483"/>
      <c r="C922" s="484" t="s">
        <v>71</v>
      </c>
      <c r="D922" s="485"/>
      <c r="E922" s="486"/>
      <c r="F922" s="487"/>
      <c r="G922" s="488"/>
      <c r="H922" s="488"/>
      <c r="I922" s="488"/>
      <c r="J922" s="488"/>
      <c r="K922" s="483"/>
      <c r="L922" s="487"/>
      <c r="M922" s="488"/>
      <c r="N922" s="488"/>
      <c r="O922" s="488"/>
      <c r="P922" s="488"/>
      <c r="Q922" s="483"/>
      <c r="R922" s="487" t="s">
        <v>71</v>
      </c>
      <c r="S922" s="488"/>
      <c r="T922" s="488"/>
      <c r="U922" s="488"/>
      <c r="V922" s="488"/>
      <c r="W922" s="488"/>
      <c r="X922" s="488"/>
      <c r="Y922" s="488"/>
      <c r="Z922" s="488"/>
      <c r="AA922" s="488"/>
      <c r="AB922" s="488"/>
      <c r="AC922" s="488"/>
      <c r="AD922" s="488"/>
      <c r="AE922" s="513"/>
      <c r="AF922" s="548"/>
      <c r="AG922" s="549"/>
      <c r="AH922" s="549"/>
      <c r="AI922" s="549"/>
      <c r="AJ922" s="549"/>
      <c r="AK922" s="549"/>
      <c r="AL922" s="549"/>
      <c r="AM922" s="550"/>
    </row>
    <row r="923" spans="1:46" ht="16.5" customHeight="1">
      <c r="A923" s="482">
        <v>4</v>
      </c>
      <c r="B923" s="483"/>
      <c r="C923" s="484" t="s">
        <v>71</v>
      </c>
      <c r="D923" s="485"/>
      <c r="E923" s="486"/>
      <c r="F923" s="487"/>
      <c r="G923" s="488"/>
      <c r="H923" s="488"/>
      <c r="I923" s="488"/>
      <c r="J923" s="488"/>
      <c r="K923" s="483"/>
      <c r="L923" s="487"/>
      <c r="M923" s="488"/>
      <c r="N923" s="488"/>
      <c r="O923" s="488"/>
      <c r="P923" s="488"/>
      <c r="Q923" s="483"/>
      <c r="R923" s="487" t="s">
        <v>71</v>
      </c>
      <c r="S923" s="488"/>
      <c r="T923" s="488"/>
      <c r="U923" s="488"/>
      <c r="V923" s="488"/>
      <c r="W923" s="488"/>
      <c r="X923" s="488"/>
      <c r="Y923" s="488"/>
      <c r="Z923" s="488"/>
      <c r="AA923" s="488"/>
      <c r="AB923" s="488"/>
      <c r="AC923" s="488"/>
      <c r="AD923" s="488"/>
      <c r="AE923" s="513"/>
      <c r="AF923" s="548"/>
      <c r="AG923" s="549"/>
      <c r="AH923" s="549"/>
      <c r="AI923" s="549"/>
      <c r="AJ923" s="549"/>
      <c r="AK923" s="549"/>
      <c r="AL923" s="549"/>
      <c r="AM923" s="550"/>
    </row>
    <row r="924" spans="1:46" ht="16.5" customHeight="1" thickBot="1">
      <c r="A924" s="537">
        <v>5</v>
      </c>
      <c r="B924" s="538"/>
      <c r="C924" s="539" t="s">
        <v>71</v>
      </c>
      <c r="D924" s="540"/>
      <c r="E924" s="541"/>
      <c r="F924" s="542"/>
      <c r="G924" s="543"/>
      <c r="H924" s="543"/>
      <c r="I924" s="543"/>
      <c r="J924" s="543"/>
      <c r="K924" s="538"/>
      <c r="L924" s="542"/>
      <c r="M924" s="543"/>
      <c r="N924" s="543"/>
      <c r="O924" s="543"/>
      <c r="P924" s="543"/>
      <c r="Q924" s="538"/>
      <c r="R924" s="542" t="s">
        <v>71</v>
      </c>
      <c r="S924" s="543"/>
      <c r="T924" s="543"/>
      <c r="U924" s="543"/>
      <c r="V924" s="543"/>
      <c r="W924" s="543"/>
      <c r="X924" s="543"/>
      <c r="Y924" s="543"/>
      <c r="Z924" s="543"/>
      <c r="AA924" s="543"/>
      <c r="AB924" s="543"/>
      <c r="AC924" s="543"/>
      <c r="AD924" s="543"/>
      <c r="AE924" s="544"/>
      <c r="AF924" s="551"/>
      <c r="AG924" s="552"/>
      <c r="AH924" s="552"/>
      <c r="AI924" s="552"/>
      <c r="AJ924" s="552"/>
      <c r="AK924" s="552"/>
      <c r="AL924" s="552"/>
      <c r="AM924" s="553"/>
      <c r="AT924" s="15"/>
    </row>
    <row r="925" spans="1:46" ht="19.5" thickBot="1">
      <c r="A925" s="505" t="s">
        <v>72</v>
      </c>
      <c r="B925" s="506"/>
      <c r="C925" s="506"/>
      <c r="D925" s="506"/>
      <c r="E925" s="506"/>
      <c r="F925" s="506"/>
      <c r="G925" s="506"/>
      <c r="H925" s="506"/>
      <c r="I925" s="506"/>
      <c r="J925" s="506"/>
      <c r="K925" s="506"/>
      <c r="L925" s="506"/>
      <c r="M925" s="506"/>
      <c r="N925" s="506"/>
      <c r="O925" s="506"/>
      <c r="P925" s="506"/>
      <c r="Q925" s="506"/>
      <c r="R925" s="506"/>
      <c r="S925" s="506"/>
      <c r="T925" s="506"/>
      <c r="U925" s="506"/>
      <c r="V925" s="506"/>
      <c r="W925" s="506"/>
      <c r="X925" s="506"/>
      <c r="Y925" s="506"/>
      <c r="Z925" s="506"/>
      <c r="AA925" s="506"/>
      <c r="AB925" s="506"/>
      <c r="AC925" s="506"/>
      <c r="AD925" s="506"/>
      <c r="AE925" s="506"/>
      <c r="AF925" s="506"/>
      <c r="AG925" s="506"/>
      <c r="AH925" s="506"/>
      <c r="AI925" s="506"/>
      <c r="AJ925" s="506"/>
      <c r="AK925" s="506"/>
      <c r="AL925" s="506"/>
      <c r="AM925" s="507"/>
    </row>
    <row r="926" spans="1:46">
      <c r="A926" s="508" t="s">
        <v>73</v>
      </c>
      <c r="B926" s="509"/>
      <c r="C926" s="509"/>
      <c r="D926" s="509"/>
      <c r="E926" s="509"/>
      <c r="F926" s="509"/>
      <c r="G926" s="509"/>
      <c r="H926" s="509"/>
      <c r="I926" s="509"/>
      <c r="J926" s="509"/>
      <c r="K926" s="510"/>
      <c r="L926" s="511" t="s">
        <v>74</v>
      </c>
      <c r="M926" s="509"/>
      <c r="N926" s="509"/>
      <c r="O926" s="509"/>
      <c r="P926" s="509"/>
      <c r="Q926" s="509"/>
      <c r="R926" s="509"/>
      <c r="S926" s="509"/>
      <c r="T926" s="509"/>
      <c r="U926" s="509"/>
      <c r="V926" s="509"/>
      <c r="W926" s="509"/>
      <c r="X926" s="509"/>
      <c r="Y926" s="510"/>
      <c r="Z926" s="511" t="s">
        <v>75</v>
      </c>
      <c r="AA926" s="509"/>
      <c r="AB926" s="509"/>
      <c r="AC926" s="509"/>
      <c r="AD926" s="509"/>
      <c r="AE926" s="509"/>
      <c r="AF926" s="509"/>
      <c r="AG926" s="509"/>
      <c r="AH926" s="509"/>
      <c r="AI926" s="509"/>
      <c r="AJ926" s="509"/>
      <c r="AK926" s="509"/>
      <c r="AL926" s="509"/>
      <c r="AM926" s="512"/>
    </row>
    <row r="927" spans="1:46" ht="9.75" customHeight="1">
      <c r="A927" s="493"/>
      <c r="B927" s="494"/>
      <c r="C927" s="494"/>
      <c r="D927" s="494"/>
      <c r="E927" s="494"/>
      <c r="F927" s="494"/>
      <c r="G927" s="494"/>
      <c r="H927" s="494"/>
      <c r="I927" s="494"/>
      <c r="J927" s="494"/>
      <c r="K927" s="495"/>
      <c r="L927" s="123"/>
      <c r="M927" s="117"/>
      <c r="N927" s="117"/>
      <c r="O927" s="117"/>
      <c r="P927" s="117"/>
      <c r="Q927" s="117"/>
      <c r="R927" s="117"/>
      <c r="S927" s="117"/>
      <c r="T927" s="117"/>
      <c r="U927" s="117"/>
      <c r="V927" s="117"/>
      <c r="W927" s="117"/>
      <c r="X927" s="117"/>
      <c r="Y927" s="124"/>
      <c r="Z927" s="123"/>
      <c r="AA927" s="117"/>
      <c r="AB927" s="117"/>
      <c r="AC927" s="117"/>
      <c r="AD927" s="117"/>
      <c r="AE927" s="117"/>
      <c r="AF927" s="117"/>
      <c r="AG927" s="117"/>
      <c r="AH927" s="117"/>
      <c r="AI927" s="117"/>
      <c r="AJ927" s="117"/>
      <c r="AK927" s="117"/>
      <c r="AL927" s="117"/>
      <c r="AM927" s="118"/>
    </row>
    <row r="928" spans="1:46" ht="9.75" customHeight="1">
      <c r="A928" s="496"/>
      <c r="B928" s="497"/>
      <c r="C928" s="497"/>
      <c r="D928" s="497"/>
      <c r="E928" s="497"/>
      <c r="F928" s="497"/>
      <c r="G928" s="497"/>
      <c r="H928" s="497"/>
      <c r="I928" s="497"/>
      <c r="J928" s="497"/>
      <c r="K928" s="498"/>
      <c r="L928" s="125"/>
      <c r="N928" s="497"/>
      <c r="O928" s="497"/>
      <c r="P928" s="497"/>
      <c r="Q928" s="497"/>
      <c r="R928" s="497"/>
      <c r="S928" s="497"/>
      <c r="T928" s="497"/>
      <c r="U928" s="497"/>
      <c r="V928" s="497"/>
      <c r="W928" s="497"/>
      <c r="Y928" s="126"/>
      <c r="Z928" s="125"/>
      <c r="AB928" s="497"/>
      <c r="AC928" s="497"/>
      <c r="AD928" s="497"/>
      <c r="AE928" s="497"/>
      <c r="AF928" s="497"/>
      <c r="AG928" s="497"/>
      <c r="AH928" s="497"/>
      <c r="AI928" s="497"/>
      <c r="AJ928" s="497"/>
      <c r="AK928" s="497"/>
      <c r="AM928" s="120"/>
    </row>
    <row r="929" spans="1:39" ht="9.75" customHeight="1">
      <c r="A929" s="496"/>
      <c r="B929" s="497"/>
      <c r="C929" s="497"/>
      <c r="D929" s="497"/>
      <c r="E929" s="497"/>
      <c r="F929" s="497"/>
      <c r="G929" s="497"/>
      <c r="H929" s="497"/>
      <c r="I929" s="497"/>
      <c r="J929" s="497"/>
      <c r="K929" s="498"/>
      <c r="L929" s="125"/>
      <c r="N929" s="497"/>
      <c r="O929" s="497"/>
      <c r="P929" s="497"/>
      <c r="Q929" s="497"/>
      <c r="R929" s="497"/>
      <c r="S929" s="497"/>
      <c r="T929" s="497"/>
      <c r="U929" s="497"/>
      <c r="V929" s="497"/>
      <c r="W929" s="497"/>
      <c r="Y929" s="126"/>
      <c r="Z929" s="125"/>
      <c r="AB929" s="497"/>
      <c r="AC929" s="497"/>
      <c r="AD929" s="497"/>
      <c r="AE929" s="497"/>
      <c r="AF929" s="497"/>
      <c r="AG929" s="497"/>
      <c r="AH929" s="497"/>
      <c r="AI929" s="497"/>
      <c r="AJ929" s="497"/>
      <c r="AK929" s="497"/>
      <c r="AM929" s="120"/>
    </row>
    <row r="930" spans="1:39" ht="9.75" customHeight="1">
      <c r="A930" s="496"/>
      <c r="B930" s="497"/>
      <c r="C930" s="497"/>
      <c r="D930" s="497"/>
      <c r="E930" s="497"/>
      <c r="F930" s="497"/>
      <c r="G930" s="497"/>
      <c r="H930" s="497"/>
      <c r="I930" s="497"/>
      <c r="J930" s="497"/>
      <c r="K930" s="498"/>
      <c r="L930" s="125"/>
      <c r="N930" s="497"/>
      <c r="O930" s="497"/>
      <c r="P930" s="497"/>
      <c r="Q930" s="497"/>
      <c r="R930" s="497"/>
      <c r="S930" s="497"/>
      <c r="T930" s="497"/>
      <c r="U930" s="497"/>
      <c r="V930" s="497"/>
      <c r="W930" s="497"/>
      <c r="Y930" s="126"/>
      <c r="Z930" s="125"/>
      <c r="AB930" s="497"/>
      <c r="AC930" s="497"/>
      <c r="AD930" s="497"/>
      <c r="AE930" s="497"/>
      <c r="AF930" s="497"/>
      <c r="AG930" s="497"/>
      <c r="AH930" s="497"/>
      <c r="AI930" s="497"/>
      <c r="AJ930" s="497"/>
      <c r="AK930" s="497"/>
      <c r="AM930" s="120"/>
    </row>
    <row r="931" spans="1:39" ht="9.75" customHeight="1">
      <c r="A931" s="496"/>
      <c r="B931" s="497"/>
      <c r="C931" s="497"/>
      <c r="D931" s="497"/>
      <c r="E931" s="497"/>
      <c r="F931" s="497"/>
      <c r="G931" s="497"/>
      <c r="H931" s="497"/>
      <c r="I931" s="497"/>
      <c r="J931" s="497"/>
      <c r="K931" s="498"/>
      <c r="L931" s="125"/>
      <c r="N931" s="497"/>
      <c r="O931" s="497"/>
      <c r="P931" s="497"/>
      <c r="Q931" s="497"/>
      <c r="R931" s="497"/>
      <c r="S931" s="497"/>
      <c r="T931" s="497"/>
      <c r="U931" s="497"/>
      <c r="V931" s="497"/>
      <c r="W931" s="497"/>
      <c r="Y931" s="126"/>
      <c r="Z931" s="125"/>
      <c r="AB931" s="497"/>
      <c r="AC931" s="497"/>
      <c r="AD931" s="497"/>
      <c r="AE931" s="497"/>
      <c r="AF931" s="497"/>
      <c r="AG931" s="497"/>
      <c r="AH931" s="497"/>
      <c r="AI931" s="497"/>
      <c r="AJ931" s="497"/>
      <c r="AK931" s="497"/>
      <c r="AM931" s="120"/>
    </row>
    <row r="932" spans="1:39" ht="9.75" customHeight="1">
      <c r="A932" s="496"/>
      <c r="B932" s="497"/>
      <c r="C932" s="497"/>
      <c r="D932" s="497"/>
      <c r="E932" s="497"/>
      <c r="F932" s="497"/>
      <c r="G932" s="497"/>
      <c r="H932" s="497"/>
      <c r="I932" s="497"/>
      <c r="J932" s="497"/>
      <c r="K932" s="498"/>
      <c r="L932" s="125"/>
      <c r="N932" s="497"/>
      <c r="O932" s="497"/>
      <c r="P932" s="497"/>
      <c r="Q932" s="497"/>
      <c r="R932" s="497"/>
      <c r="S932" s="497"/>
      <c r="T932" s="497"/>
      <c r="U932" s="497"/>
      <c r="V932" s="497"/>
      <c r="W932" s="497"/>
      <c r="Y932" s="126"/>
      <c r="Z932" s="125"/>
      <c r="AB932" s="497"/>
      <c r="AC932" s="497"/>
      <c r="AD932" s="497"/>
      <c r="AE932" s="497"/>
      <c r="AF932" s="497"/>
      <c r="AG932" s="497"/>
      <c r="AH932" s="497"/>
      <c r="AI932" s="497"/>
      <c r="AJ932" s="497"/>
      <c r="AK932" s="497"/>
      <c r="AM932" s="120"/>
    </row>
    <row r="933" spans="1:39" ht="9.75" customHeight="1">
      <c r="A933" s="496"/>
      <c r="B933" s="497"/>
      <c r="C933" s="497"/>
      <c r="D933" s="497"/>
      <c r="E933" s="497"/>
      <c r="F933" s="497"/>
      <c r="G933" s="497"/>
      <c r="H933" s="497"/>
      <c r="I933" s="497"/>
      <c r="J933" s="497"/>
      <c r="K933" s="498"/>
      <c r="L933" s="125"/>
      <c r="N933" s="497"/>
      <c r="O933" s="497"/>
      <c r="P933" s="497"/>
      <c r="Q933" s="497"/>
      <c r="R933" s="497"/>
      <c r="S933" s="497"/>
      <c r="T933" s="497"/>
      <c r="U933" s="497"/>
      <c r="V933" s="497"/>
      <c r="W933" s="497"/>
      <c r="Y933" s="126"/>
      <c r="Z933" s="125"/>
      <c r="AB933" s="497"/>
      <c r="AC933" s="497"/>
      <c r="AD933" s="497"/>
      <c r="AE933" s="497"/>
      <c r="AF933" s="497"/>
      <c r="AG933" s="497"/>
      <c r="AH933" s="497"/>
      <c r="AI933" s="497"/>
      <c r="AJ933" s="497"/>
      <c r="AK933" s="497"/>
      <c r="AM933" s="120"/>
    </row>
    <row r="934" spans="1:39" ht="9.75" customHeight="1">
      <c r="A934" s="496"/>
      <c r="B934" s="497"/>
      <c r="C934" s="497"/>
      <c r="D934" s="497"/>
      <c r="E934" s="497"/>
      <c r="F934" s="497"/>
      <c r="G934" s="497"/>
      <c r="H934" s="497"/>
      <c r="I934" s="497"/>
      <c r="J934" s="497"/>
      <c r="K934" s="498"/>
      <c r="L934" s="125"/>
      <c r="N934" s="497"/>
      <c r="O934" s="497"/>
      <c r="P934" s="497"/>
      <c r="Q934" s="497"/>
      <c r="R934" s="497"/>
      <c r="S934" s="497"/>
      <c r="T934" s="497"/>
      <c r="U934" s="497"/>
      <c r="V934" s="497"/>
      <c r="W934" s="497"/>
      <c r="Y934" s="126"/>
      <c r="Z934" s="125"/>
      <c r="AB934" s="497"/>
      <c r="AC934" s="497"/>
      <c r="AD934" s="497"/>
      <c r="AE934" s="497"/>
      <c r="AF934" s="497"/>
      <c r="AG934" s="497"/>
      <c r="AH934" s="497"/>
      <c r="AI934" s="497"/>
      <c r="AJ934" s="497"/>
      <c r="AK934" s="497"/>
      <c r="AM934" s="120"/>
    </row>
    <row r="935" spans="1:39" ht="9.75" customHeight="1">
      <c r="A935" s="496"/>
      <c r="B935" s="497"/>
      <c r="C935" s="497"/>
      <c r="D935" s="497"/>
      <c r="E935" s="497"/>
      <c r="F935" s="497"/>
      <c r="G935" s="497"/>
      <c r="H935" s="497"/>
      <c r="I935" s="497"/>
      <c r="J935" s="497"/>
      <c r="K935" s="498"/>
      <c r="L935" s="125"/>
      <c r="N935" s="497"/>
      <c r="O935" s="497"/>
      <c r="P935" s="497"/>
      <c r="Q935" s="497"/>
      <c r="R935" s="497"/>
      <c r="S935" s="497"/>
      <c r="T935" s="497"/>
      <c r="U935" s="497"/>
      <c r="V935" s="497"/>
      <c r="W935" s="497"/>
      <c r="Y935" s="126"/>
      <c r="Z935" s="125"/>
      <c r="AB935" s="497"/>
      <c r="AC935" s="497"/>
      <c r="AD935" s="497"/>
      <c r="AE935" s="497"/>
      <c r="AF935" s="497"/>
      <c r="AG935" s="497"/>
      <c r="AH935" s="497"/>
      <c r="AI935" s="497"/>
      <c r="AJ935" s="497"/>
      <c r="AK935" s="497"/>
      <c r="AM935" s="120"/>
    </row>
    <row r="936" spans="1:39" ht="9.75" customHeight="1">
      <c r="A936" s="496"/>
      <c r="B936" s="497"/>
      <c r="C936" s="497"/>
      <c r="D936" s="497"/>
      <c r="E936" s="497"/>
      <c r="F936" s="497"/>
      <c r="G936" s="497"/>
      <c r="H936" s="497"/>
      <c r="I936" s="497"/>
      <c r="J936" s="497"/>
      <c r="K936" s="498"/>
      <c r="L936" s="125"/>
      <c r="N936" s="497"/>
      <c r="O936" s="497"/>
      <c r="P936" s="497"/>
      <c r="Q936" s="497"/>
      <c r="R936" s="497"/>
      <c r="S936" s="497"/>
      <c r="T936" s="497"/>
      <c r="U936" s="497"/>
      <c r="V936" s="497"/>
      <c r="W936" s="497"/>
      <c r="Y936" s="126"/>
      <c r="Z936" s="125"/>
      <c r="AB936" s="497"/>
      <c r="AC936" s="497"/>
      <c r="AD936" s="497"/>
      <c r="AE936" s="497"/>
      <c r="AF936" s="497"/>
      <c r="AG936" s="497"/>
      <c r="AH936" s="497"/>
      <c r="AI936" s="497"/>
      <c r="AJ936" s="497"/>
      <c r="AK936" s="497"/>
      <c r="AM936" s="120"/>
    </row>
    <row r="937" spans="1:39" ht="9.75" customHeight="1">
      <c r="A937" s="496"/>
      <c r="B937" s="497"/>
      <c r="C937" s="497"/>
      <c r="D937" s="497"/>
      <c r="E937" s="497"/>
      <c r="F937" s="497"/>
      <c r="G937" s="497"/>
      <c r="H937" s="497"/>
      <c r="I937" s="497"/>
      <c r="J937" s="497"/>
      <c r="K937" s="498"/>
      <c r="L937" s="125"/>
      <c r="N937" s="497"/>
      <c r="O937" s="497"/>
      <c r="P937" s="497"/>
      <c r="Q937" s="497"/>
      <c r="R937" s="497"/>
      <c r="S937" s="497"/>
      <c r="T937" s="497"/>
      <c r="U937" s="497"/>
      <c r="V937" s="497"/>
      <c r="W937" s="497"/>
      <c r="Y937" s="126"/>
      <c r="Z937" s="125"/>
      <c r="AB937" s="497"/>
      <c r="AC937" s="497"/>
      <c r="AD937" s="497"/>
      <c r="AE937" s="497"/>
      <c r="AF937" s="497"/>
      <c r="AG937" s="497"/>
      <c r="AH937" s="497"/>
      <c r="AI937" s="497"/>
      <c r="AJ937" s="497"/>
      <c r="AK937" s="497"/>
      <c r="AM937" s="120"/>
    </row>
    <row r="938" spans="1:39" s="9" customFormat="1" ht="9.75" customHeight="1">
      <c r="A938" s="499"/>
      <c r="B938" s="500"/>
      <c r="C938" s="500"/>
      <c r="D938" s="500"/>
      <c r="E938" s="500"/>
      <c r="F938" s="500"/>
      <c r="G938" s="500"/>
      <c r="H938" s="500"/>
      <c r="I938" s="500"/>
      <c r="J938" s="500"/>
      <c r="K938" s="501"/>
      <c r="L938" s="127"/>
      <c r="M938" s="128"/>
      <c r="N938" s="128"/>
      <c r="O938" s="128"/>
      <c r="P938" s="128"/>
      <c r="Q938" s="128"/>
      <c r="R938" s="128"/>
      <c r="S938" s="128"/>
      <c r="T938" s="128"/>
      <c r="U938" s="128"/>
      <c r="V938" s="128"/>
      <c r="W938" s="128"/>
      <c r="X938" s="128"/>
      <c r="Y938" s="129"/>
      <c r="Z938" s="127"/>
      <c r="AA938" s="128"/>
      <c r="AB938" s="128"/>
      <c r="AC938" s="128"/>
      <c r="AD938" s="128"/>
      <c r="AE938" s="128"/>
      <c r="AF938" s="128"/>
      <c r="AG938" s="128"/>
      <c r="AH938" s="128"/>
      <c r="AI938" s="128"/>
      <c r="AJ938" s="128"/>
      <c r="AK938" s="128"/>
      <c r="AL938" s="128"/>
      <c r="AM938" s="130"/>
    </row>
    <row r="939" spans="1:39" ht="9.75" customHeight="1">
      <c r="A939" s="493"/>
      <c r="B939" s="494"/>
      <c r="C939" s="494"/>
      <c r="D939" s="494"/>
      <c r="E939" s="494"/>
      <c r="F939" s="494"/>
      <c r="G939" s="494"/>
      <c r="H939" s="494"/>
      <c r="I939" s="494"/>
      <c r="J939" s="494"/>
      <c r="K939" s="495"/>
      <c r="L939" s="123"/>
      <c r="M939" s="117"/>
      <c r="N939" s="117"/>
      <c r="O939" s="117"/>
      <c r="P939" s="117"/>
      <c r="Q939" s="117"/>
      <c r="R939" s="117"/>
      <c r="S939" s="117"/>
      <c r="T939" s="117"/>
      <c r="U939" s="117"/>
      <c r="V939" s="117"/>
      <c r="W939" s="117"/>
      <c r="X939" s="117"/>
      <c r="Y939" s="124"/>
      <c r="Z939" s="123"/>
      <c r="AA939" s="117"/>
      <c r="AB939" s="117"/>
      <c r="AC939" s="117"/>
      <c r="AD939" s="117"/>
      <c r="AE939" s="117"/>
      <c r="AF939" s="117"/>
      <c r="AG939" s="117"/>
      <c r="AH939" s="117"/>
      <c r="AI939" s="117"/>
      <c r="AJ939" s="117"/>
      <c r="AK939" s="117"/>
      <c r="AL939" s="117"/>
      <c r="AM939" s="118"/>
    </row>
    <row r="940" spans="1:39" ht="9.75" customHeight="1">
      <c r="A940" s="496"/>
      <c r="B940" s="497"/>
      <c r="C940" s="497"/>
      <c r="D940" s="497"/>
      <c r="E940" s="497"/>
      <c r="F940" s="497"/>
      <c r="G940" s="497"/>
      <c r="H940" s="497"/>
      <c r="I940" s="497"/>
      <c r="J940" s="497"/>
      <c r="K940" s="498"/>
      <c r="L940" s="125"/>
      <c r="N940" s="497"/>
      <c r="O940" s="497"/>
      <c r="P940" s="497"/>
      <c r="Q940" s="497"/>
      <c r="R940" s="497"/>
      <c r="S940" s="497"/>
      <c r="T940" s="497"/>
      <c r="U940" s="497"/>
      <c r="V940" s="497"/>
      <c r="W940" s="497"/>
      <c r="Y940" s="126"/>
      <c r="Z940" s="125"/>
      <c r="AB940" s="497"/>
      <c r="AC940" s="497"/>
      <c r="AD940" s="497"/>
      <c r="AE940" s="497"/>
      <c r="AF940" s="497"/>
      <c r="AG940" s="497"/>
      <c r="AH940" s="497"/>
      <c r="AI940" s="497"/>
      <c r="AJ940" s="497"/>
      <c r="AK940" s="497"/>
      <c r="AM940" s="120"/>
    </row>
    <row r="941" spans="1:39" ht="9.75" customHeight="1">
      <c r="A941" s="496"/>
      <c r="B941" s="497"/>
      <c r="C941" s="497"/>
      <c r="D941" s="497"/>
      <c r="E941" s="497"/>
      <c r="F941" s="497"/>
      <c r="G941" s="497"/>
      <c r="H941" s="497"/>
      <c r="I941" s="497"/>
      <c r="J941" s="497"/>
      <c r="K941" s="498"/>
      <c r="L941" s="125"/>
      <c r="N941" s="497"/>
      <c r="O941" s="497"/>
      <c r="P941" s="497"/>
      <c r="Q941" s="497"/>
      <c r="R941" s="497"/>
      <c r="S941" s="497"/>
      <c r="T941" s="497"/>
      <c r="U941" s="497"/>
      <c r="V941" s="497"/>
      <c r="W941" s="497"/>
      <c r="Y941" s="126"/>
      <c r="Z941" s="125"/>
      <c r="AB941" s="497"/>
      <c r="AC941" s="497"/>
      <c r="AD941" s="497"/>
      <c r="AE941" s="497"/>
      <c r="AF941" s="497"/>
      <c r="AG941" s="497"/>
      <c r="AH941" s="497"/>
      <c r="AI941" s="497"/>
      <c r="AJ941" s="497"/>
      <c r="AK941" s="497"/>
      <c r="AM941" s="120"/>
    </row>
    <row r="942" spans="1:39" ht="9.75" customHeight="1">
      <c r="A942" s="496"/>
      <c r="B942" s="497"/>
      <c r="C942" s="497"/>
      <c r="D942" s="497"/>
      <c r="E942" s="497"/>
      <c r="F942" s="497"/>
      <c r="G942" s="497"/>
      <c r="H942" s="497"/>
      <c r="I942" s="497"/>
      <c r="J942" s="497"/>
      <c r="K942" s="498"/>
      <c r="L942" s="125"/>
      <c r="N942" s="497"/>
      <c r="O942" s="497"/>
      <c r="P942" s="497"/>
      <c r="Q942" s="497"/>
      <c r="R942" s="497"/>
      <c r="S942" s="497"/>
      <c r="T942" s="497"/>
      <c r="U942" s="497"/>
      <c r="V942" s="497"/>
      <c r="W942" s="497"/>
      <c r="Y942" s="126"/>
      <c r="Z942" s="125"/>
      <c r="AB942" s="497"/>
      <c r="AC942" s="497"/>
      <c r="AD942" s="497"/>
      <c r="AE942" s="497"/>
      <c r="AF942" s="497"/>
      <c r="AG942" s="497"/>
      <c r="AH942" s="497"/>
      <c r="AI942" s="497"/>
      <c r="AJ942" s="497"/>
      <c r="AK942" s="497"/>
      <c r="AM942" s="120"/>
    </row>
    <row r="943" spans="1:39" ht="9.75" customHeight="1">
      <c r="A943" s="496"/>
      <c r="B943" s="497"/>
      <c r="C943" s="497"/>
      <c r="D943" s="497"/>
      <c r="E943" s="497"/>
      <c r="F943" s="497"/>
      <c r="G943" s="497"/>
      <c r="H943" s="497"/>
      <c r="I943" s="497"/>
      <c r="J943" s="497"/>
      <c r="K943" s="498"/>
      <c r="L943" s="125"/>
      <c r="N943" s="497"/>
      <c r="O943" s="497"/>
      <c r="P943" s="497"/>
      <c r="Q943" s="497"/>
      <c r="R943" s="497"/>
      <c r="S943" s="497"/>
      <c r="T943" s="497"/>
      <c r="U943" s="497"/>
      <c r="V943" s="497"/>
      <c r="W943" s="497"/>
      <c r="Y943" s="126"/>
      <c r="Z943" s="125"/>
      <c r="AB943" s="497"/>
      <c r="AC943" s="497"/>
      <c r="AD943" s="497"/>
      <c r="AE943" s="497"/>
      <c r="AF943" s="497"/>
      <c r="AG943" s="497"/>
      <c r="AH943" s="497"/>
      <c r="AI943" s="497"/>
      <c r="AJ943" s="497"/>
      <c r="AK943" s="497"/>
      <c r="AM943" s="120"/>
    </row>
    <row r="944" spans="1:39" ht="9.75" customHeight="1">
      <c r="A944" s="496"/>
      <c r="B944" s="497"/>
      <c r="C944" s="497"/>
      <c r="D944" s="497"/>
      <c r="E944" s="497"/>
      <c r="F944" s="497"/>
      <c r="G944" s="497"/>
      <c r="H944" s="497"/>
      <c r="I944" s="497"/>
      <c r="J944" s="497"/>
      <c r="K944" s="498"/>
      <c r="L944" s="125"/>
      <c r="N944" s="497"/>
      <c r="O944" s="497"/>
      <c r="P944" s="497"/>
      <c r="Q944" s="497"/>
      <c r="R944" s="497"/>
      <c r="S944" s="497"/>
      <c r="T944" s="497"/>
      <c r="U944" s="497"/>
      <c r="V944" s="497"/>
      <c r="W944" s="497"/>
      <c r="Y944" s="126"/>
      <c r="Z944" s="125"/>
      <c r="AB944" s="497"/>
      <c r="AC944" s="497"/>
      <c r="AD944" s="497"/>
      <c r="AE944" s="497"/>
      <c r="AF944" s="497"/>
      <c r="AG944" s="497"/>
      <c r="AH944" s="497"/>
      <c r="AI944" s="497"/>
      <c r="AJ944" s="497"/>
      <c r="AK944" s="497"/>
      <c r="AM944" s="120"/>
    </row>
    <row r="945" spans="1:39" ht="9.75" customHeight="1">
      <c r="A945" s="496"/>
      <c r="B945" s="497"/>
      <c r="C945" s="497"/>
      <c r="D945" s="497"/>
      <c r="E945" s="497"/>
      <c r="F945" s="497"/>
      <c r="G945" s="497"/>
      <c r="H945" s="497"/>
      <c r="I945" s="497"/>
      <c r="J945" s="497"/>
      <c r="K945" s="498"/>
      <c r="L945" s="125"/>
      <c r="N945" s="497"/>
      <c r="O945" s="497"/>
      <c r="P945" s="497"/>
      <c r="Q945" s="497"/>
      <c r="R945" s="497"/>
      <c r="S945" s="497"/>
      <c r="T945" s="497"/>
      <c r="U945" s="497"/>
      <c r="V945" s="497"/>
      <c r="W945" s="497"/>
      <c r="Y945" s="126"/>
      <c r="Z945" s="125"/>
      <c r="AB945" s="497"/>
      <c r="AC945" s="497"/>
      <c r="AD945" s="497"/>
      <c r="AE945" s="497"/>
      <c r="AF945" s="497"/>
      <c r="AG945" s="497"/>
      <c r="AH945" s="497"/>
      <c r="AI945" s="497"/>
      <c r="AJ945" s="497"/>
      <c r="AK945" s="497"/>
      <c r="AM945" s="120"/>
    </row>
    <row r="946" spans="1:39" ht="9.75" customHeight="1">
      <c r="A946" s="496"/>
      <c r="B946" s="497"/>
      <c r="C946" s="497"/>
      <c r="D946" s="497"/>
      <c r="E946" s="497"/>
      <c r="F946" s="497"/>
      <c r="G946" s="497"/>
      <c r="H946" s="497"/>
      <c r="I946" s="497"/>
      <c r="J946" s="497"/>
      <c r="K946" s="498"/>
      <c r="L946" s="125"/>
      <c r="N946" s="497"/>
      <c r="O946" s="497"/>
      <c r="P946" s="497"/>
      <c r="Q946" s="497"/>
      <c r="R946" s="497"/>
      <c r="S946" s="497"/>
      <c r="T946" s="497"/>
      <c r="U946" s="497"/>
      <c r="V946" s="497"/>
      <c r="W946" s="497"/>
      <c r="Y946" s="126"/>
      <c r="Z946" s="125"/>
      <c r="AB946" s="497"/>
      <c r="AC946" s="497"/>
      <c r="AD946" s="497"/>
      <c r="AE946" s="497"/>
      <c r="AF946" s="497"/>
      <c r="AG946" s="497"/>
      <c r="AH946" s="497"/>
      <c r="AI946" s="497"/>
      <c r="AJ946" s="497"/>
      <c r="AK946" s="497"/>
      <c r="AM946" s="120"/>
    </row>
    <row r="947" spans="1:39" ht="9.75" customHeight="1">
      <c r="A947" s="496"/>
      <c r="B947" s="497"/>
      <c r="C947" s="497"/>
      <c r="D947" s="497"/>
      <c r="E947" s="497"/>
      <c r="F947" s="497"/>
      <c r="G947" s="497"/>
      <c r="H947" s="497"/>
      <c r="I947" s="497"/>
      <c r="J947" s="497"/>
      <c r="K947" s="498"/>
      <c r="L947" s="125"/>
      <c r="N947" s="497"/>
      <c r="O947" s="497"/>
      <c r="P947" s="497"/>
      <c r="Q947" s="497"/>
      <c r="R947" s="497"/>
      <c r="S947" s="497"/>
      <c r="T947" s="497"/>
      <c r="U947" s="497"/>
      <c r="V947" s="497"/>
      <c r="W947" s="497"/>
      <c r="Y947" s="126"/>
      <c r="Z947" s="125"/>
      <c r="AB947" s="497"/>
      <c r="AC947" s="497"/>
      <c r="AD947" s="497"/>
      <c r="AE947" s="497"/>
      <c r="AF947" s="497"/>
      <c r="AG947" s="497"/>
      <c r="AH947" s="497"/>
      <c r="AI947" s="497"/>
      <c r="AJ947" s="497"/>
      <c r="AK947" s="497"/>
      <c r="AM947" s="120"/>
    </row>
    <row r="948" spans="1:39" ht="9.75" customHeight="1">
      <c r="A948" s="496"/>
      <c r="B948" s="497"/>
      <c r="C948" s="497"/>
      <c r="D948" s="497"/>
      <c r="E948" s="497"/>
      <c r="F948" s="497"/>
      <c r="G948" s="497"/>
      <c r="H948" s="497"/>
      <c r="I948" s="497"/>
      <c r="J948" s="497"/>
      <c r="K948" s="498"/>
      <c r="L948" s="125"/>
      <c r="N948" s="497"/>
      <c r="O948" s="497"/>
      <c r="P948" s="497"/>
      <c r="Q948" s="497"/>
      <c r="R948" s="497"/>
      <c r="S948" s="497"/>
      <c r="T948" s="497"/>
      <c r="U948" s="497"/>
      <c r="V948" s="497"/>
      <c r="W948" s="497"/>
      <c r="Y948" s="126"/>
      <c r="Z948" s="125"/>
      <c r="AB948" s="497"/>
      <c r="AC948" s="497"/>
      <c r="AD948" s="497"/>
      <c r="AE948" s="497"/>
      <c r="AF948" s="497"/>
      <c r="AG948" s="497"/>
      <c r="AH948" s="497"/>
      <c r="AI948" s="497"/>
      <c r="AJ948" s="497"/>
      <c r="AK948" s="497"/>
      <c r="AM948" s="120"/>
    </row>
    <row r="949" spans="1:39" ht="9.75" customHeight="1">
      <c r="A949" s="496"/>
      <c r="B949" s="497"/>
      <c r="C949" s="497"/>
      <c r="D949" s="497"/>
      <c r="E949" s="497"/>
      <c r="F949" s="497"/>
      <c r="G949" s="497"/>
      <c r="H949" s="497"/>
      <c r="I949" s="497"/>
      <c r="J949" s="497"/>
      <c r="K949" s="498"/>
      <c r="L949" s="125"/>
      <c r="N949" s="497"/>
      <c r="O949" s="497"/>
      <c r="P949" s="497"/>
      <c r="Q949" s="497"/>
      <c r="R949" s="497"/>
      <c r="S949" s="497"/>
      <c r="T949" s="497"/>
      <c r="U949" s="497"/>
      <c r="V949" s="497"/>
      <c r="W949" s="497"/>
      <c r="Y949" s="126"/>
      <c r="Z949" s="125"/>
      <c r="AB949" s="497"/>
      <c r="AC949" s="497"/>
      <c r="AD949" s="497"/>
      <c r="AE949" s="497"/>
      <c r="AF949" s="497"/>
      <c r="AG949" s="497"/>
      <c r="AH949" s="497"/>
      <c r="AI949" s="497"/>
      <c r="AJ949" s="497"/>
      <c r="AK949" s="497"/>
      <c r="AM949" s="120"/>
    </row>
    <row r="950" spans="1:39" s="9" customFormat="1" ht="9.75" customHeight="1">
      <c r="A950" s="499"/>
      <c r="B950" s="500"/>
      <c r="C950" s="500"/>
      <c r="D950" s="500"/>
      <c r="E950" s="500"/>
      <c r="F950" s="500"/>
      <c r="G950" s="500"/>
      <c r="H950" s="500"/>
      <c r="I950" s="500"/>
      <c r="J950" s="500"/>
      <c r="K950" s="501"/>
      <c r="L950" s="127"/>
      <c r="M950" s="128"/>
      <c r="N950" s="128"/>
      <c r="O950" s="128"/>
      <c r="P950" s="128"/>
      <c r="Q950" s="128"/>
      <c r="R950" s="128"/>
      <c r="S950" s="128"/>
      <c r="T950" s="128"/>
      <c r="U950" s="128"/>
      <c r="V950" s="128"/>
      <c r="W950" s="128"/>
      <c r="X950" s="128"/>
      <c r="Y950" s="129"/>
      <c r="Z950" s="127"/>
      <c r="AA950" s="128"/>
      <c r="AB950" s="128"/>
      <c r="AC950" s="128"/>
      <c r="AD950" s="128"/>
      <c r="AE950" s="128"/>
      <c r="AF950" s="128"/>
      <c r="AG950" s="128"/>
      <c r="AH950" s="128"/>
      <c r="AI950" s="128"/>
      <c r="AJ950" s="128"/>
      <c r="AK950" s="128"/>
      <c r="AL950" s="128"/>
      <c r="AM950" s="130"/>
    </row>
    <row r="951" spans="1:39" ht="9.75" customHeight="1">
      <c r="A951" s="493"/>
      <c r="B951" s="494"/>
      <c r="C951" s="494"/>
      <c r="D951" s="494"/>
      <c r="E951" s="494"/>
      <c r="F951" s="494"/>
      <c r="G951" s="494"/>
      <c r="H951" s="494"/>
      <c r="I951" s="494"/>
      <c r="J951" s="494"/>
      <c r="K951" s="495"/>
      <c r="L951" s="123"/>
      <c r="M951" s="117"/>
      <c r="N951" s="117"/>
      <c r="O951" s="117"/>
      <c r="P951" s="117"/>
      <c r="Q951" s="117"/>
      <c r="R951" s="117"/>
      <c r="S951" s="117"/>
      <c r="T951" s="117"/>
      <c r="U951" s="117"/>
      <c r="V951" s="117"/>
      <c r="W951" s="117"/>
      <c r="X951" s="117"/>
      <c r="Y951" s="124"/>
      <c r="Z951" s="123"/>
      <c r="AA951" s="117"/>
      <c r="AB951" s="117"/>
      <c r="AC951" s="117"/>
      <c r="AD951" s="117"/>
      <c r="AE951" s="117"/>
      <c r="AF951" s="117"/>
      <c r="AG951" s="117"/>
      <c r="AH951" s="117"/>
      <c r="AI951" s="117"/>
      <c r="AJ951" s="117"/>
      <c r="AK951" s="117"/>
      <c r="AL951" s="117"/>
      <c r="AM951" s="118"/>
    </row>
    <row r="952" spans="1:39" ht="9.75" customHeight="1">
      <c r="A952" s="496"/>
      <c r="B952" s="497"/>
      <c r="C952" s="497"/>
      <c r="D952" s="497"/>
      <c r="E952" s="497"/>
      <c r="F952" s="497"/>
      <c r="G952" s="497"/>
      <c r="H952" s="497"/>
      <c r="I952" s="497"/>
      <c r="J952" s="497"/>
      <c r="K952" s="498"/>
      <c r="L952" s="125"/>
      <c r="N952" s="497"/>
      <c r="O952" s="497"/>
      <c r="P952" s="497"/>
      <c r="Q952" s="497"/>
      <c r="R952" s="497"/>
      <c r="S952" s="497"/>
      <c r="T952" s="497"/>
      <c r="U952" s="497"/>
      <c r="V952" s="497"/>
      <c r="W952" s="497"/>
      <c r="Y952" s="126"/>
      <c r="Z952" s="125"/>
      <c r="AB952" s="497"/>
      <c r="AC952" s="497"/>
      <c r="AD952" s="497"/>
      <c r="AE952" s="497"/>
      <c r="AF952" s="497"/>
      <c r="AG952" s="497"/>
      <c r="AH952" s="497"/>
      <c r="AI952" s="497"/>
      <c r="AJ952" s="497"/>
      <c r="AK952" s="497"/>
      <c r="AM952" s="120"/>
    </row>
    <row r="953" spans="1:39" ht="9.75" customHeight="1">
      <c r="A953" s="496"/>
      <c r="B953" s="497"/>
      <c r="C953" s="497"/>
      <c r="D953" s="497"/>
      <c r="E953" s="497"/>
      <c r="F953" s="497"/>
      <c r="G953" s="497"/>
      <c r="H953" s="497"/>
      <c r="I953" s="497"/>
      <c r="J953" s="497"/>
      <c r="K953" s="498"/>
      <c r="L953" s="125"/>
      <c r="N953" s="497"/>
      <c r="O953" s="497"/>
      <c r="P953" s="497"/>
      <c r="Q953" s="497"/>
      <c r="R953" s="497"/>
      <c r="S953" s="497"/>
      <c r="T953" s="497"/>
      <c r="U953" s="497"/>
      <c r="V953" s="497"/>
      <c r="W953" s="497"/>
      <c r="Y953" s="126"/>
      <c r="Z953" s="125"/>
      <c r="AB953" s="497"/>
      <c r="AC953" s="497"/>
      <c r="AD953" s="497"/>
      <c r="AE953" s="497"/>
      <c r="AF953" s="497"/>
      <c r="AG953" s="497"/>
      <c r="AH953" s="497"/>
      <c r="AI953" s="497"/>
      <c r="AJ953" s="497"/>
      <c r="AK953" s="497"/>
      <c r="AM953" s="120"/>
    </row>
    <row r="954" spans="1:39" ht="9.75" customHeight="1">
      <c r="A954" s="496"/>
      <c r="B954" s="497"/>
      <c r="C954" s="497"/>
      <c r="D954" s="497"/>
      <c r="E954" s="497"/>
      <c r="F954" s="497"/>
      <c r="G954" s="497"/>
      <c r="H954" s="497"/>
      <c r="I954" s="497"/>
      <c r="J954" s="497"/>
      <c r="K954" s="498"/>
      <c r="L954" s="125"/>
      <c r="N954" s="497"/>
      <c r="O954" s="497"/>
      <c r="P954" s="497"/>
      <c r="Q954" s="497"/>
      <c r="R954" s="497"/>
      <c r="S954" s="497"/>
      <c r="T954" s="497"/>
      <c r="U954" s="497"/>
      <c r="V954" s="497"/>
      <c r="W954" s="497"/>
      <c r="Y954" s="126"/>
      <c r="Z954" s="125"/>
      <c r="AB954" s="497"/>
      <c r="AC954" s="497"/>
      <c r="AD954" s="497"/>
      <c r="AE954" s="497"/>
      <c r="AF954" s="497"/>
      <c r="AG954" s="497"/>
      <c r="AH954" s="497"/>
      <c r="AI954" s="497"/>
      <c r="AJ954" s="497"/>
      <c r="AK954" s="497"/>
      <c r="AM954" s="120"/>
    </row>
    <row r="955" spans="1:39" ht="9.75" customHeight="1">
      <c r="A955" s="496"/>
      <c r="B955" s="497"/>
      <c r="C955" s="497"/>
      <c r="D955" s="497"/>
      <c r="E955" s="497"/>
      <c r="F955" s="497"/>
      <c r="G955" s="497"/>
      <c r="H955" s="497"/>
      <c r="I955" s="497"/>
      <c r="J955" s="497"/>
      <c r="K955" s="498"/>
      <c r="L955" s="125"/>
      <c r="N955" s="497"/>
      <c r="O955" s="497"/>
      <c r="P955" s="497"/>
      <c r="Q955" s="497"/>
      <c r="R955" s="497"/>
      <c r="S955" s="497"/>
      <c r="T955" s="497"/>
      <c r="U955" s="497"/>
      <c r="V955" s="497"/>
      <c r="W955" s="497"/>
      <c r="Y955" s="126"/>
      <c r="Z955" s="125"/>
      <c r="AB955" s="497"/>
      <c r="AC955" s="497"/>
      <c r="AD955" s="497"/>
      <c r="AE955" s="497"/>
      <c r="AF955" s="497"/>
      <c r="AG955" s="497"/>
      <c r="AH955" s="497"/>
      <c r="AI955" s="497"/>
      <c r="AJ955" s="497"/>
      <c r="AK955" s="497"/>
      <c r="AM955" s="120"/>
    </row>
    <row r="956" spans="1:39" ht="9.75" customHeight="1">
      <c r="A956" s="496"/>
      <c r="B956" s="497"/>
      <c r="C956" s="497"/>
      <c r="D956" s="497"/>
      <c r="E956" s="497"/>
      <c r="F956" s="497"/>
      <c r="G956" s="497"/>
      <c r="H956" s="497"/>
      <c r="I956" s="497"/>
      <c r="J956" s="497"/>
      <c r="K956" s="498"/>
      <c r="L956" s="125"/>
      <c r="N956" s="497"/>
      <c r="O956" s="497"/>
      <c r="P956" s="497"/>
      <c r="Q956" s="497"/>
      <c r="R956" s="497"/>
      <c r="S956" s="497"/>
      <c r="T956" s="497"/>
      <c r="U956" s="497"/>
      <c r="V956" s="497"/>
      <c r="W956" s="497"/>
      <c r="Y956" s="126"/>
      <c r="Z956" s="125"/>
      <c r="AB956" s="497"/>
      <c r="AC956" s="497"/>
      <c r="AD956" s="497"/>
      <c r="AE956" s="497"/>
      <c r="AF956" s="497"/>
      <c r="AG956" s="497"/>
      <c r="AH956" s="497"/>
      <c r="AI956" s="497"/>
      <c r="AJ956" s="497"/>
      <c r="AK956" s="497"/>
      <c r="AM956" s="120"/>
    </row>
    <row r="957" spans="1:39" ht="9.75" customHeight="1">
      <c r="A957" s="496"/>
      <c r="B957" s="497"/>
      <c r="C957" s="497"/>
      <c r="D957" s="497"/>
      <c r="E957" s="497"/>
      <c r="F957" s="497"/>
      <c r="G957" s="497"/>
      <c r="H957" s="497"/>
      <c r="I957" s="497"/>
      <c r="J957" s="497"/>
      <c r="K957" s="498"/>
      <c r="L957" s="125"/>
      <c r="N957" s="497"/>
      <c r="O957" s="497"/>
      <c r="P957" s="497"/>
      <c r="Q957" s="497"/>
      <c r="R957" s="497"/>
      <c r="S957" s="497"/>
      <c r="T957" s="497"/>
      <c r="U957" s="497"/>
      <c r="V957" s="497"/>
      <c r="W957" s="497"/>
      <c r="Y957" s="126"/>
      <c r="Z957" s="125"/>
      <c r="AB957" s="497"/>
      <c r="AC957" s="497"/>
      <c r="AD957" s="497"/>
      <c r="AE957" s="497"/>
      <c r="AF957" s="497"/>
      <c r="AG957" s="497"/>
      <c r="AH957" s="497"/>
      <c r="AI957" s="497"/>
      <c r="AJ957" s="497"/>
      <c r="AK957" s="497"/>
      <c r="AM957" s="120"/>
    </row>
    <row r="958" spans="1:39" ht="9.75" customHeight="1">
      <c r="A958" s="496"/>
      <c r="B958" s="497"/>
      <c r="C958" s="497"/>
      <c r="D958" s="497"/>
      <c r="E958" s="497"/>
      <c r="F958" s="497"/>
      <c r="G958" s="497"/>
      <c r="H958" s="497"/>
      <c r="I958" s="497"/>
      <c r="J958" s="497"/>
      <c r="K958" s="498"/>
      <c r="L958" s="125"/>
      <c r="N958" s="497"/>
      <c r="O958" s="497"/>
      <c r="P958" s="497"/>
      <c r="Q958" s="497"/>
      <c r="R958" s="497"/>
      <c r="S958" s="497"/>
      <c r="T958" s="497"/>
      <c r="U958" s="497"/>
      <c r="V958" s="497"/>
      <c r="W958" s="497"/>
      <c r="Y958" s="126"/>
      <c r="Z958" s="125"/>
      <c r="AB958" s="497"/>
      <c r="AC958" s="497"/>
      <c r="AD958" s="497"/>
      <c r="AE958" s="497"/>
      <c r="AF958" s="497"/>
      <c r="AG958" s="497"/>
      <c r="AH958" s="497"/>
      <c r="AI958" s="497"/>
      <c r="AJ958" s="497"/>
      <c r="AK958" s="497"/>
      <c r="AM958" s="120"/>
    </row>
    <row r="959" spans="1:39" ht="9.75" customHeight="1">
      <c r="A959" s="496"/>
      <c r="B959" s="497"/>
      <c r="C959" s="497"/>
      <c r="D959" s="497"/>
      <c r="E959" s="497"/>
      <c r="F959" s="497"/>
      <c r="G959" s="497"/>
      <c r="H959" s="497"/>
      <c r="I959" s="497"/>
      <c r="J959" s="497"/>
      <c r="K959" s="498"/>
      <c r="L959" s="125"/>
      <c r="N959" s="497"/>
      <c r="O959" s="497"/>
      <c r="P959" s="497"/>
      <c r="Q959" s="497"/>
      <c r="R959" s="497"/>
      <c r="S959" s="497"/>
      <c r="T959" s="497"/>
      <c r="U959" s="497"/>
      <c r="V959" s="497"/>
      <c r="W959" s="497"/>
      <c r="Y959" s="126"/>
      <c r="Z959" s="125"/>
      <c r="AB959" s="497"/>
      <c r="AC959" s="497"/>
      <c r="AD959" s="497"/>
      <c r="AE959" s="497"/>
      <c r="AF959" s="497"/>
      <c r="AG959" s="497"/>
      <c r="AH959" s="497"/>
      <c r="AI959" s="497"/>
      <c r="AJ959" s="497"/>
      <c r="AK959" s="497"/>
      <c r="AM959" s="120"/>
    </row>
    <row r="960" spans="1:39" ht="9.75" customHeight="1">
      <c r="A960" s="496"/>
      <c r="B960" s="497"/>
      <c r="C960" s="497"/>
      <c r="D960" s="497"/>
      <c r="E960" s="497"/>
      <c r="F960" s="497"/>
      <c r="G960" s="497"/>
      <c r="H960" s="497"/>
      <c r="I960" s="497"/>
      <c r="J960" s="497"/>
      <c r="K960" s="498"/>
      <c r="L960" s="125"/>
      <c r="N960" s="497"/>
      <c r="O960" s="497"/>
      <c r="P960" s="497"/>
      <c r="Q960" s="497"/>
      <c r="R960" s="497"/>
      <c r="S960" s="497"/>
      <c r="T960" s="497"/>
      <c r="U960" s="497"/>
      <c r="V960" s="497"/>
      <c r="W960" s="497"/>
      <c r="Y960" s="126"/>
      <c r="Z960" s="125"/>
      <c r="AB960" s="497"/>
      <c r="AC960" s="497"/>
      <c r="AD960" s="497"/>
      <c r="AE960" s="497"/>
      <c r="AF960" s="497"/>
      <c r="AG960" s="497"/>
      <c r="AH960" s="497"/>
      <c r="AI960" s="497"/>
      <c r="AJ960" s="497"/>
      <c r="AK960" s="497"/>
      <c r="AM960" s="120"/>
    </row>
    <row r="961" spans="1:63" ht="9.75" customHeight="1">
      <c r="A961" s="496"/>
      <c r="B961" s="497"/>
      <c r="C961" s="497"/>
      <c r="D961" s="497"/>
      <c r="E961" s="497"/>
      <c r="F961" s="497"/>
      <c r="G961" s="497"/>
      <c r="H961" s="497"/>
      <c r="I961" s="497"/>
      <c r="J961" s="497"/>
      <c r="K961" s="498"/>
      <c r="L961" s="125"/>
      <c r="N961" s="497"/>
      <c r="O961" s="497"/>
      <c r="P961" s="497"/>
      <c r="Q961" s="497"/>
      <c r="R961" s="497"/>
      <c r="S961" s="497"/>
      <c r="T961" s="497"/>
      <c r="U961" s="497"/>
      <c r="V961" s="497"/>
      <c r="W961" s="497"/>
      <c r="Y961" s="126"/>
      <c r="Z961" s="125"/>
      <c r="AB961" s="497"/>
      <c r="AC961" s="497"/>
      <c r="AD961" s="497"/>
      <c r="AE961" s="497"/>
      <c r="AF961" s="497"/>
      <c r="AG961" s="497"/>
      <c r="AH961" s="497"/>
      <c r="AI961" s="497"/>
      <c r="AJ961" s="497"/>
      <c r="AK961" s="497"/>
      <c r="AM961" s="120"/>
    </row>
    <row r="962" spans="1:63" s="9" customFormat="1" ht="9.75" customHeight="1" thickBot="1">
      <c r="A962" s="502"/>
      <c r="B962" s="503"/>
      <c r="C962" s="503"/>
      <c r="D962" s="503"/>
      <c r="E962" s="503"/>
      <c r="F962" s="503"/>
      <c r="G962" s="503"/>
      <c r="H962" s="503"/>
      <c r="I962" s="503"/>
      <c r="J962" s="503"/>
      <c r="K962" s="504"/>
      <c r="L962" s="127"/>
      <c r="M962" s="128"/>
      <c r="N962" s="128"/>
      <c r="O962" s="128"/>
      <c r="P962" s="128"/>
      <c r="Q962" s="128"/>
      <c r="R962" s="128"/>
      <c r="S962" s="128"/>
      <c r="T962" s="128"/>
      <c r="U962" s="128"/>
      <c r="V962" s="128"/>
      <c r="W962" s="128"/>
      <c r="X962" s="128"/>
      <c r="Y962" s="129"/>
      <c r="Z962" s="127"/>
      <c r="AA962" s="128"/>
      <c r="AB962" s="128"/>
      <c r="AC962" s="128"/>
      <c r="AD962" s="128"/>
      <c r="AE962" s="128"/>
      <c r="AF962" s="128"/>
      <c r="AG962" s="128"/>
      <c r="AH962" s="128"/>
      <c r="AI962" s="128"/>
      <c r="AJ962" s="128"/>
      <c r="AK962" s="128"/>
      <c r="AL962" s="128"/>
      <c r="AM962" s="130"/>
    </row>
    <row r="963" spans="1:63" ht="19.5" thickBot="1">
      <c r="A963" s="131" t="s">
        <v>76</v>
      </c>
      <c r="B963" s="132"/>
      <c r="C963" s="132"/>
      <c r="D963" s="133"/>
      <c r="E963" s="489"/>
      <c r="F963" s="490"/>
      <c r="G963" s="490"/>
      <c r="H963" s="490"/>
      <c r="I963" s="490"/>
      <c r="J963" s="490"/>
      <c r="K963" s="490"/>
      <c r="L963" s="490"/>
      <c r="M963" s="490"/>
      <c r="N963" s="490"/>
      <c r="O963" s="490"/>
      <c r="P963" s="490"/>
      <c r="Q963" s="490"/>
      <c r="R963" s="490"/>
      <c r="S963" s="490"/>
      <c r="T963" s="490"/>
      <c r="U963" s="490"/>
      <c r="V963" s="490"/>
      <c r="W963" s="490"/>
      <c r="X963" s="490"/>
      <c r="Y963" s="490"/>
      <c r="Z963" s="490"/>
      <c r="AA963" s="490"/>
      <c r="AB963" s="490"/>
      <c r="AC963" s="490"/>
      <c r="AD963" s="490"/>
      <c r="AE963" s="490"/>
      <c r="AF963" s="490"/>
      <c r="AG963" s="490"/>
      <c r="AH963" s="490"/>
      <c r="AI963" s="490"/>
      <c r="AJ963" s="490"/>
      <c r="AK963" s="490"/>
      <c r="AL963" s="490"/>
      <c r="AM963" s="491"/>
    </row>
    <row r="964" spans="1:63" ht="18.75" customHeight="1">
      <c r="A964" s="492" t="s">
        <v>77</v>
      </c>
      <c r="B964" s="492"/>
      <c r="C964" s="492"/>
      <c r="D964" s="492"/>
      <c r="E964" s="492"/>
      <c r="F964" s="492"/>
      <c r="G964" s="492"/>
      <c r="H964" s="492"/>
      <c r="I964" s="492"/>
      <c r="J964" s="492"/>
      <c r="K964" s="492"/>
      <c r="L964" s="492"/>
      <c r="M964" s="492"/>
      <c r="N964" s="492"/>
      <c r="O964" s="492"/>
      <c r="P964" s="492"/>
      <c r="Q964" s="492"/>
      <c r="R964" s="492"/>
      <c r="S964" s="492"/>
      <c r="T964" s="492"/>
      <c r="U964" s="492"/>
      <c r="V964" s="492"/>
      <c r="W964" s="492"/>
      <c r="X964" s="492"/>
      <c r="Y964" s="492"/>
      <c r="Z964" s="492"/>
      <c r="AA964" s="492"/>
      <c r="AB964" s="492"/>
      <c r="AC964" s="492"/>
      <c r="AD964" s="492"/>
      <c r="AE964" s="492"/>
      <c r="AF964" s="492"/>
      <c r="AG964" s="492"/>
      <c r="AH964" s="492"/>
      <c r="AI964" s="492"/>
      <c r="AJ964" s="492"/>
      <c r="AK964" s="492"/>
      <c r="AL964" s="492"/>
    </row>
    <row r="966" spans="1:63" ht="28.5" customHeight="1">
      <c r="A966" s="595" t="s">
        <v>50</v>
      </c>
      <c r="B966" s="595"/>
      <c r="C966" s="595"/>
      <c r="D966" s="595"/>
      <c r="E966" s="595"/>
      <c r="F966" s="595"/>
      <c r="G966" s="595"/>
      <c r="H966" s="595"/>
      <c r="I966" s="595"/>
      <c r="J966" s="595"/>
      <c r="K966" s="595"/>
      <c r="L966" s="595"/>
      <c r="M966" s="595"/>
      <c r="N966" s="595"/>
      <c r="O966" s="595"/>
      <c r="P966" s="595"/>
      <c r="Q966" s="595"/>
      <c r="R966" s="595"/>
      <c r="S966" s="595"/>
      <c r="T966" s="595"/>
      <c r="U966" s="595"/>
      <c r="V966" s="595"/>
      <c r="W966" s="595"/>
      <c r="X966" s="595"/>
      <c r="Y966" s="595"/>
      <c r="Z966" s="595"/>
      <c r="AA966" s="595"/>
      <c r="AB966" s="595"/>
      <c r="AC966" s="595"/>
      <c r="AD966" s="595"/>
      <c r="AE966" s="595"/>
      <c r="AF966" s="595"/>
      <c r="AG966" s="595"/>
      <c r="AH966" s="595"/>
      <c r="AI966" s="595"/>
      <c r="AJ966" s="595"/>
      <c r="AK966" s="595"/>
      <c r="AL966" s="595"/>
      <c r="AM966" s="595"/>
    </row>
    <row r="967" spans="1:63" ht="14.25" customHeight="1">
      <c r="AG967" s="1" t="s">
        <v>51</v>
      </c>
      <c r="AH967" s="103"/>
      <c r="AI967" s="103" t="str">
        <f>AI691</f>
        <v>A10001-A1</v>
      </c>
      <c r="AJ967" s="103"/>
      <c r="AK967" s="103"/>
    </row>
    <row r="968" spans="1:63" s="9" customForma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D968" s="1"/>
      <c r="AF968" s="1" t="s">
        <v>52</v>
      </c>
      <c r="AG968" s="11"/>
      <c r="AH968" s="11"/>
      <c r="AI968" s="554">
        <f>AI692</f>
        <v>45765</v>
      </c>
      <c r="AJ968" s="554"/>
      <c r="AK968" s="554"/>
      <c r="AL968" s="554"/>
      <c r="AM968" s="554"/>
    </row>
    <row r="969" spans="1:63" s="9" customFormat="1" ht="19.5" thickBot="1">
      <c r="A969" s="555">
        <f>A900</f>
        <v>0</v>
      </c>
      <c r="B969" s="555"/>
      <c r="C969" s="555"/>
      <c r="D969" s="555"/>
      <c r="E969" s="555"/>
      <c r="F969" s="555"/>
      <c r="G969" s="555"/>
      <c r="H969" s="555"/>
      <c r="I969" s="555"/>
      <c r="J969" s="555"/>
      <c r="K969" s="555"/>
      <c r="L969" s="27" t="s">
        <v>395</v>
      </c>
      <c r="M969" s="27"/>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spans="1:63" s="9" customFormat="1" ht="18.75" customHeight="1">
      <c r="A970" s="1"/>
      <c r="B970" s="1"/>
      <c r="C970" s="1"/>
      <c r="D970" s="1"/>
      <c r="E970" s="1"/>
      <c r="F970" s="1"/>
      <c r="G970" s="1"/>
      <c r="H970" s="1"/>
      <c r="I970" s="1"/>
      <c r="J970" s="1"/>
      <c r="K970" s="1"/>
      <c r="L970" s="1"/>
      <c r="M970" s="1"/>
      <c r="N970" s="1"/>
      <c r="O970" s="1"/>
      <c r="P970" s="1"/>
      <c r="Q970" s="1"/>
      <c r="R970" s="1"/>
      <c r="S970" s="1"/>
      <c r="T970" s="1"/>
      <c r="U970" s="1"/>
      <c r="V970" s="1" t="s">
        <v>279</v>
      </c>
      <c r="Z970" s="1"/>
      <c r="AA970" s="1"/>
      <c r="AB970" s="1"/>
      <c r="AC970" s="1"/>
      <c r="AD970" s="1"/>
      <c r="AE970" s="1"/>
      <c r="AF970" s="1"/>
      <c r="AG970" s="1"/>
      <c r="AH970" s="1"/>
      <c r="AI970" s="1"/>
      <c r="AJ970" s="1"/>
      <c r="AK970" s="1"/>
      <c r="AL970" s="10"/>
      <c r="AR970" s="1"/>
      <c r="AS970" s="1"/>
      <c r="AT970" s="1"/>
      <c r="AU970" s="1"/>
      <c r="AV970" s="1"/>
      <c r="AW970" s="1"/>
      <c r="AX970" s="1"/>
      <c r="AY970" s="1"/>
      <c r="AZ970" s="1"/>
      <c r="BA970" s="1"/>
      <c r="BB970" s="1"/>
      <c r="BC970" s="1"/>
      <c r="BD970" s="1"/>
      <c r="BE970" s="1"/>
      <c r="BF970" s="1"/>
      <c r="BG970" s="1"/>
      <c r="BH970" s="1"/>
      <c r="BI970" s="1"/>
      <c r="BJ970" s="1"/>
      <c r="BK970" s="1"/>
    </row>
    <row r="971" spans="1:63" ht="15" customHeight="1">
      <c r="A971" s="1" t="s">
        <v>206</v>
      </c>
      <c r="G971" s="563">
        <f>G902</f>
        <v>45765</v>
      </c>
      <c r="H971" s="563"/>
      <c r="I971" s="563"/>
      <c r="J971" s="563"/>
      <c r="K971" s="563"/>
      <c r="L971" s="563"/>
      <c r="M971" s="563"/>
      <c r="N971" s="28"/>
      <c r="V971" s="1" t="s">
        <v>280</v>
      </c>
      <c r="AL971" s="10"/>
    </row>
    <row r="972" spans="1:63" ht="15" customHeight="1">
      <c r="A972" s="1" t="s">
        <v>53</v>
      </c>
      <c r="G972" s="137" t="str">
        <f>G903</f>
        <v>2025年5月1日～2025年5月1日</v>
      </c>
      <c r="H972" s="137"/>
      <c r="I972" s="137"/>
      <c r="J972" s="137"/>
      <c r="K972" s="137"/>
      <c r="L972" s="137"/>
      <c r="N972" s="114"/>
      <c r="O972" s="114"/>
      <c r="P972" s="114"/>
      <c r="Q972" s="114"/>
      <c r="R972" s="114"/>
      <c r="S972" s="114"/>
      <c r="T972" s="114"/>
      <c r="U972" s="114"/>
      <c r="V972" s="1" t="s">
        <v>281</v>
      </c>
      <c r="AL972" s="10"/>
    </row>
    <row r="973" spans="1:63" s="9" customFormat="1" ht="15" customHeight="1">
      <c r="A973" s="1" t="s">
        <v>54</v>
      </c>
      <c r="B973" s="1"/>
      <c r="C973" s="1"/>
      <c r="D973" s="1"/>
      <c r="E973" s="1"/>
      <c r="F973" s="1"/>
      <c r="G973" s="1" t="str">
        <f>G904</f>
        <v>持ち込み</v>
      </c>
      <c r="H973" s="1"/>
      <c r="I973" s="1"/>
      <c r="J973" s="1"/>
      <c r="K973" s="1"/>
      <c r="L973" s="1"/>
      <c r="M973" s="1"/>
      <c r="N973" s="1"/>
      <c r="O973" s="1"/>
      <c r="P973" s="1"/>
      <c r="Q973" s="1"/>
      <c r="R973" s="1"/>
      <c r="S973" s="1"/>
      <c r="T973" s="1"/>
      <c r="U973" s="1"/>
      <c r="V973" s="1" t="s">
        <v>396</v>
      </c>
      <c r="Y973" s="1"/>
      <c r="Z973" s="1"/>
      <c r="AA973" s="1"/>
      <c r="AB973" s="1"/>
      <c r="AC973" s="1"/>
      <c r="AD973" s="1"/>
      <c r="AE973" s="1"/>
      <c r="AF973" s="1"/>
      <c r="AG973" s="1"/>
      <c r="AH973" s="1"/>
      <c r="AI973" s="1"/>
      <c r="AJ973" s="1"/>
      <c r="AK973" s="1"/>
      <c r="AL973" s="10"/>
      <c r="AR973" s="1"/>
      <c r="AS973" s="1"/>
      <c r="AT973" s="1"/>
      <c r="AU973" s="1"/>
      <c r="AV973" s="1"/>
      <c r="AW973" s="1"/>
      <c r="AX973" s="1"/>
      <c r="AY973" s="1"/>
      <c r="AZ973" s="1"/>
      <c r="BA973" s="1"/>
      <c r="BB973" s="1"/>
      <c r="BC973" s="1"/>
      <c r="BD973" s="1"/>
      <c r="BE973" s="1"/>
      <c r="BF973" s="1"/>
      <c r="BG973" s="1"/>
      <c r="BH973" s="1"/>
      <c r="BI973" s="1"/>
      <c r="BJ973" s="1"/>
      <c r="BK973" s="1"/>
    </row>
    <row r="974" spans="1:63" ht="15" customHeight="1">
      <c r="A974" s="1" t="s">
        <v>55</v>
      </c>
      <c r="G974" s="481">
        <f>G836</f>
        <v>0</v>
      </c>
      <c r="H974" s="481"/>
      <c r="I974" s="481"/>
      <c r="J974" s="481"/>
      <c r="K974" s="481"/>
      <c r="L974" s="481"/>
      <c r="M974" s="481"/>
      <c r="V974" s="1" t="s">
        <v>56</v>
      </c>
      <c r="AA974" s="173" t="s">
        <v>282</v>
      </c>
      <c r="AB974" s="100"/>
      <c r="AC974" s="100"/>
      <c r="AD974" s="100"/>
      <c r="AE974" s="100"/>
      <c r="AF974" s="100"/>
      <c r="AG974" s="100"/>
      <c r="AH974" s="100"/>
      <c r="AI974" s="100"/>
      <c r="AJ974" s="100"/>
      <c r="AK974" s="100"/>
      <c r="AL974" s="101"/>
      <c r="AM974" s="100"/>
      <c r="AN974" s="100"/>
    </row>
    <row r="975" spans="1:63" ht="15" customHeight="1">
      <c r="A975" s="481" t="s">
        <v>287</v>
      </c>
      <c r="B975" s="481"/>
      <c r="C975" s="481"/>
      <c r="D975" s="481"/>
      <c r="E975" s="481"/>
      <c r="F975" s="481"/>
      <c r="G975" s="564">
        <f>G906</f>
        <v>0</v>
      </c>
      <c r="H975" s="565"/>
      <c r="I975" s="565"/>
      <c r="J975" s="565"/>
      <c r="K975" s="565"/>
      <c r="L975" s="565"/>
      <c r="M975" s="565"/>
      <c r="N975" s="565"/>
      <c r="O975" s="565"/>
      <c r="P975" s="565"/>
      <c r="Q975" s="565"/>
      <c r="R975" s="134"/>
      <c r="V975" s="1" t="s">
        <v>57</v>
      </c>
      <c r="AA975" s="1" t="s">
        <v>397</v>
      </c>
      <c r="AB975" s="29"/>
      <c r="AL975" s="10"/>
    </row>
    <row r="976" spans="1:63" s="9" customFormat="1" ht="15" customHeight="1">
      <c r="A976" s="1"/>
      <c r="B976" s="1"/>
      <c r="C976" s="1"/>
      <c r="D976" s="1"/>
      <c r="E976" s="1"/>
      <c r="F976" s="1"/>
      <c r="G976" s="565"/>
      <c r="H976" s="565"/>
      <c r="I976" s="565"/>
      <c r="J976" s="565"/>
      <c r="K976" s="565"/>
      <c r="L976" s="565"/>
      <c r="M976" s="565"/>
      <c r="N976" s="565"/>
      <c r="O976" s="565"/>
      <c r="P976" s="565"/>
      <c r="Q976" s="565"/>
      <c r="R976" s="134"/>
      <c r="S976" s="1"/>
      <c r="T976" s="1"/>
      <c r="U976" s="1"/>
      <c r="V976" s="10"/>
      <c r="W976" s="1"/>
      <c r="X976" s="1"/>
      <c r="Y976" s="1"/>
      <c r="Z976" s="1"/>
      <c r="AA976" s="1"/>
      <c r="AB976" s="1"/>
      <c r="AC976" s="1"/>
      <c r="AD976" s="1"/>
      <c r="AE976" s="1"/>
      <c r="AF976" s="1"/>
      <c r="AG976" s="1"/>
      <c r="AH976" s="1"/>
      <c r="AI976" s="1"/>
      <c r="AJ976" s="1"/>
      <c r="AK976" s="1"/>
      <c r="AL976" s="10"/>
      <c r="AR976" s="1"/>
      <c r="AS976" s="1"/>
      <c r="AT976" s="1"/>
      <c r="AU976" s="1"/>
      <c r="AV976" s="1"/>
      <c r="AW976" s="1"/>
      <c r="AX976" s="1"/>
      <c r="AY976" s="1"/>
      <c r="AZ976" s="1"/>
      <c r="BA976" s="1"/>
      <c r="BB976" s="1"/>
      <c r="BC976" s="1"/>
      <c r="BD976" s="1"/>
      <c r="BE976" s="1"/>
      <c r="BF976" s="1"/>
      <c r="BG976" s="1"/>
      <c r="BH976" s="1"/>
      <c r="BI976" s="1"/>
      <c r="BJ976" s="1"/>
      <c r="BK976" s="1"/>
    </row>
    <row r="977" spans="1:63" s="9" customFormat="1" ht="12" customHeight="1">
      <c r="A977" s="1"/>
      <c r="B977" s="1"/>
      <c r="C977" s="1"/>
      <c r="D977" s="1"/>
      <c r="E977" s="1"/>
      <c r="F977" s="1"/>
      <c r="G977" s="1"/>
      <c r="H977" s="1"/>
      <c r="I977" s="1"/>
      <c r="J977" s="1"/>
      <c r="K977" s="1"/>
      <c r="L977" s="1"/>
      <c r="M977" s="1"/>
      <c r="N977" s="1"/>
      <c r="O977" s="1"/>
      <c r="P977" s="1"/>
      <c r="Q977" s="1"/>
      <c r="R977" s="1"/>
      <c r="S977" s="1"/>
      <c r="T977" s="1"/>
      <c r="U977" s="1"/>
      <c r="V977" s="10"/>
      <c r="W977" s="1"/>
      <c r="X977" s="1"/>
      <c r="Y977" s="1"/>
      <c r="Z977" s="1"/>
      <c r="AA977" s="1"/>
      <c r="AB977" s="1"/>
      <c r="AC977" s="1"/>
      <c r="AD977" s="1"/>
      <c r="AE977" s="1"/>
      <c r="AF977" s="1"/>
      <c r="AG977" s="1"/>
      <c r="AH977" s="1"/>
      <c r="AI977" s="1"/>
      <c r="AJ977" s="1"/>
      <c r="AK977" s="1"/>
      <c r="AL977" s="10"/>
      <c r="AR977" s="1"/>
      <c r="AS977" s="1"/>
      <c r="AT977" s="1"/>
      <c r="AU977" s="1"/>
      <c r="AV977" s="1"/>
      <c r="AW977" s="1"/>
      <c r="AX977" s="1"/>
      <c r="AY977" s="1"/>
      <c r="AZ977" s="1"/>
      <c r="BA977" s="1"/>
      <c r="BB977" s="1"/>
      <c r="BC977" s="1"/>
      <c r="BD977" s="1"/>
      <c r="BE977" s="1"/>
      <c r="BF977" s="1"/>
      <c r="BG977" s="1"/>
      <c r="BH977" s="1"/>
      <c r="BI977" s="1"/>
      <c r="BJ977" s="1"/>
      <c r="BK977" s="1"/>
    </row>
    <row r="978" spans="1:63">
      <c r="A978" s="1" t="s">
        <v>58</v>
      </c>
      <c r="G978" s="556">
        <f>G909</f>
        <v>0</v>
      </c>
      <c r="H978" s="556"/>
      <c r="I978" s="556"/>
      <c r="J978" s="556"/>
      <c r="K978" s="556"/>
      <c r="L978" s="556"/>
      <c r="M978" s="556"/>
      <c r="N978" s="556"/>
      <c r="O978" s="556"/>
      <c r="P978" s="556"/>
      <c r="Q978" s="556"/>
      <c r="R978" s="556"/>
      <c r="S978" s="556"/>
      <c r="T978" s="556"/>
      <c r="U978" s="556"/>
      <c r="V978" s="556"/>
      <c r="W978" s="556"/>
      <c r="X978" s="556"/>
      <c r="Y978" s="556"/>
      <c r="Z978" s="556"/>
      <c r="AA978" s="556"/>
      <c r="AB978" s="556"/>
      <c r="AC978" s="556"/>
      <c r="AD978" s="556"/>
      <c r="AE978" s="556"/>
      <c r="AF978" s="556"/>
      <c r="AG978" s="556"/>
      <c r="AH978" s="556"/>
      <c r="AI978" s="556"/>
      <c r="AJ978" s="556"/>
      <c r="AK978" s="556"/>
      <c r="AL978" s="556"/>
    </row>
    <row r="979" spans="1:63" ht="10.5" customHeight="1">
      <c r="G979" s="108"/>
      <c r="H979" s="108"/>
      <c r="I979" s="108"/>
      <c r="J979" s="108"/>
      <c r="K979" s="108"/>
      <c r="L979" s="108"/>
      <c r="M979" s="108"/>
      <c r="N979" s="108"/>
      <c r="O979" s="108"/>
      <c r="P979" s="108"/>
      <c r="Q979" s="108"/>
      <c r="R979" s="108"/>
      <c r="S979" s="108"/>
      <c r="T979" s="108"/>
      <c r="U979" s="108"/>
      <c r="V979" s="108"/>
      <c r="W979" s="108"/>
      <c r="X979" s="108"/>
      <c r="Y979" s="108"/>
      <c r="Z979" s="108"/>
      <c r="AA979" s="108"/>
      <c r="AB979" s="108"/>
      <c r="AC979" s="108"/>
      <c r="AD979" s="108"/>
      <c r="AE979" s="108"/>
      <c r="AF979" s="108"/>
      <c r="AG979" s="108"/>
      <c r="AH979" s="108"/>
      <c r="AI979" s="108"/>
      <c r="AJ979" s="108"/>
      <c r="AK979" s="108"/>
      <c r="AL979" s="108"/>
    </row>
    <row r="980" spans="1:63" s="11" customFormat="1">
      <c r="A980" s="481" t="s">
        <v>374</v>
      </c>
      <c r="B980" s="481"/>
      <c r="C980" s="481"/>
      <c r="D980" s="481"/>
      <c r="E980" s="481"/>
      <c r="F980" s="481"/>
      <c r="G980" s="481"/>
      <c r="H980" s="481"/>
      <c r="I980" s="481"/>
      <c r="J980" s="481"/>
      <c r="K980" s="481"/>
      <c r="L980" s="481"/>
      <c r="M980" s="481"/>
      <c r="N980" s="481"/>
      <c r="O980" s="481"/>
      <c r="P980" s="481"/>
      <c r="Q980" s="481"/>
      <c r="R980" s="481"/>
      <c r="S980" s="481"/>
      <c r="T980" s="481"/>
      <c r="U980" s="481"/>
      <c r="V980" s="481"/>
      <c r="W980" s="481"/>
      <c r="X980" s="481"/>
      <c r="Y980" s="481"/>
      <c r="Z980" s="481"/>
      <c r="AA980" s="481"/>
      <c r="AB980" s="481"/>
      <c r="AC980" s="481"/>
      <c r="AD980" s="481"/>
      <c r="AE980" s="481"/>
      <c r="AF980" s="481"/>
      <c r="AG980" s="481"/>
      <c r="AH980" s="481"/>
      <c r="AI980" s="481"/>
      <c r="AJ980" s="481"/>
      <c r="AK980" s="481"/>
      <c r="AL980" s="481"/>
    </row>
    <row r="981" spans="1:63" s="11" customFormat="1" ht="19.5" thickBot="1">
      <c r="A981" s="481" t="s">
        <v>312</v>
      </c>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c r="AA981" s="481"/>
      <c r="AB981" s="481"/>
      <c r="AC981" s="481"/>
      <c r="AD981" s="481"/>
      <c r="AE981" s="481"/>
      <c r="AF981" s="481"/>
      <c r="AG981" s="481"/>
      <c r="AH981" s="481"/>
      <c r="AI981" s="481"/>
      <c r="AJ981" s="481"/>
      <c r="AK981" s="481"/>
      <c r="AL981" s="481"/>
      <c r="AM981" s="109"/>
    </row>
    <row r="982" spans="1:63" s="11" customFormat="1">
      <c r="A982" s="526" t="s">
        <v>59</v>
      </c>
      <c r="B982" s="527"/>
      <c r="C982" s="527"/>
      <c r="D982" s="527"/>
      <c r="E982" s="527"/>
      <c r="F982" s="527"/>
      <c r="G982" s="527"/>
      <c r="H982" s="527"/>
      <c r="I982" s="528"/>
      <c r="J982" s="557">
        <f>注文フォーム!D79</f>
        <v>0</v>
      </c>
      <c r="K982" s="558"/>
      <c r="L982" s="558"/>
      <c r="M982" s="558"/>
      <c r="N982" s="558"/>
      <c r="O982" s="558"/>
      <c r="P982" s="558"/>
      <c r="Q982" s="558"/>
      <c r="R982" s="558"/>
      <c r="S982" s="558"/>
      <c r="T982" s="558"/>
      <c r="U982" s="558"/>
      <c r="V982" s="558"/>
      <c r="W982" s="558"/>
      <c r="X982" s="558"/>
      <c r="Y982" s="558"/>
      <c r="Z982" s="558"/>
      <c r="AA982" s="558"/>
      <c r="AB982" s="558"/>
      <c r="AC982" s="558"/>
      <c r="AD982" s="558"/>
      <c r="AE982" s="558"/>
      <c r="AF982" s="558"/>
      <c r="AG982" s="558"/>
      <c r="AH982" s="558"/>
      <c r="AI982" s="558"/>
      <c r="AJ982" s="558"/>
      <c r="AK982" s="558"/>
      <c r="AL982" s="558"/>
      <c r="AM982" s="559"/>
    </row>
    <row r="983" spans="1:63" s="11" customFormat="1">
      <c r="A983" s="514" t="s">
        <v>60</v>
      </c>
      <c r="B983" s="515"/>
      <c r="C983" s="515"/>
      <c r="D983" s="515"/>
      <c r="E983" s="515"/>
      <c r="F983" s="515"/>
      <c r="G983" s="515"/>
      <c r="H983" s="515"/>
      <c r="I983" s="516"/>
      <c r="J983" s="560">
        <f>注文フォーム!Z79</f>
        <v>0</v>
      </c>
      <c r="K983" s="561"/>
      <c r="L983" s="561"/>
      <c r="M983" s="561"/>
      <c r="N983" s="561"/>
      <c r="O983" s="561"/>
      <c r="P983" s="561"/>
      <c r="Q983" s="561"/>
      <c r="R983" s="561"/>
      <c r="S983" s="561"/>
      <c r="T983" s="561"/>
      <c r="U983" s="561"/>
      <c r="V983" s="561"/>
      <c r="W983" s="561"/>
      <c r="X983" s="561"/>
      <c r="Y983" s="561"/>
      <c r="Z983" s="561"/>
      <c r="AA983" s="561"/>
      <c r="AB983" s="561"/>
      <c r="AC983" s="561"/>
      <c r="AD983" s="561"/>
      <c r="AE983" s="561"/>
      <c r="AF983" s="561"/>
      <c r="AG983" s="561"/>
      <c r="AH983" s="561"/>
      <c r="AI983" s="561"/>
      <c r="AJ983" s="561"/>
      <c r="AK983" s="561"/>
      <c r="AL983" s="561"/>
      <c r="AM983" s="562"/>
    </row>
    <row r="984" spans="1:63" s="11" customFormat="1">
      <c r="A984" s="514" t="s">
        <v>61</v>
      </c>
      <c r="B984" s="515"/>
      <c r="C984" s="515"/>
      <c r="D984" s="515"/>
      <c r="E984" s="515"/>
      <c r="F984" s="515"/>
      <c r="G984" s="515"/>
      <c r="H984" s="515"/>
      <c r="I984" s="516"/>
      <c r="J984" s="517">
        <f>注文フォーム!R79</f>
        <v>0</v>
      </c>
      <c r="K984" s="518"/>
      <c r="L984" s="518"/>
      <c r="M984" s="518"/>
      <c r="N984" s="518"/>
      <c r="O984" s="518"/>
      <c r="P984" s="518"/>
      <c r="Q984" s="518"/>
      <c r="R984" s="518"/>
      <c r="S984" s="518"/>
      <c r="T984" s="518"/>
      <c r="U984" s="518"/>
      <c r="V984" s="518"/>
      <c r="W984" s="518"/>
      <c r="X984" s="518"/>
      <c r="Y984" s="518"/>
      <c r="Z984" s="518"/>
      <c r="AA984" s="518"/>
      <c r="AB984" s="518"/>
      <c r="AC984" s="518"/>
      <c r="AD984" s="518"/>
      <c r="AE984" s="518"/>
      <c r="AF984" s="518"/>
      <c r="AG984" s="518"/>
      <c r="AH984" s="518"/>
      <c r="AI984" s="518"/>
      <c r="AJ984" s="518"/>
      <c r="AK984" s="518"/>
      <c r="AL984" s="518"/>
      <c r="AM984" s="519"/>
    </row>
    <row r="985" spans="1:63" s="11" customFormat="1" ht="19.5" thickBot="1">
      <c r="A985" s="520" t="s">
        <v>62</v>
      </c>
      <c r="B985" s="521"/>
      <c r="C985" s="521"/>
      <c r="D985" s="521"/>
      <c r="E985" s="521"/>
      <c r="F985" s="521"/>
      <c r="G985" s="521"/>
      <c r="H985" s="521"/>
      <c r="I985" s="522"/>
      <c r="J985" s="523" t="s">
        <v>63</v>
      </c>
      <c r="K985" s="524"/>
      <c r="L985" s="524"/>
      <c r="M985" s="524"/>
      <c r="N985" s="524"/>
      <c r="O985" s="524"/>
      <c r="P985" s="524"/>
      <c r="Q985" s="524"/>
      <c r="R985" s="524"/>
      <c r="S985" s="524"/>
      <c r="T985" s="524"/>
      <c r="U985" s="524"/>
      <c r="V985" s="524"/>
      <c r="W985" s="524"/>
      <c r="X985" s="524"/>
      <c r="Y985" s="524"/>
      <c r="Z985" s="524"/>
      <c r="AA985" s="524"/>
      <c r="AB985" s="524"/>
      <c r="AC985" s="524"/>
      <c r="AD985" s="524"/>
      <c r="AE985" s="524"/>
      <c r="AF985" s="524"/>
      <c r="AG985" s="524"/>
      <c r="AH985" s="524"/>
      <c r="AI985" s="524"/>
      <c r="AJ985" s="524"/>
      <c r="AK985" s="524"/>
      <c r="AL985" s="524"/>
      <c r="AM985" s="525"/>
    </row>
    <row r="986" spans="1:63" s="11" customFormat="1" ht="19.5" thickBot="1">
      <c r="A986" s="12"/>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4"/>
    </row>
    <row r="987" spans="1:63">
      <c r="A987" s="526" t="s">
        <v>64</v>
      </c>
      <c r="B987" s="527"/>
      <c r="C987" s="527"/>
      <c r="D987" s="527"/>
      <c r="E987" s="527"/>
      <c r="F987" s="527"/>
      <c r="G987" s="527"/>
      <c r="H987" s="527"/>
      <c r="I987" s="527"/>
      <c r="J987" s="527"/>
      <c r="K987" s="527"/>
      <c r="L987" s="527"/>
      <c r="M987" s="527"/>
      <c r="N987" s="527"/>
      <c r="O987" s="527"/>
      <c r="P987" s="527"/>
      <c r="Q987" s="527"/>
      <c r="R987" s="527"/>
      <c r="S987" s="527"/>
      <c r="T987" s="527"/>
      <c r="U987" s="527"/>
      <c r="V987" s="527"/>
      <c r="W987" s="527"/>
      <c r="X987" s="527"/>
      <c r="Y987" s="527"/>
      <c r="Z987" s="527"/>
      <c r="AA987" s="527"/>
      <c r="AB987" s="527"/>
      <c r="AC987" s="527"/>
      <c r="AD987" s="527"/>
      <c r="AE987" s="528"/>
      <c r="AF987" s="529" t="s">
        <v>65</v>
      </c>
      <c r="AG987" s="530"/>
      <c r="AH987" s="530"/>
      <c r="AI987" s="530"/>
      <c r="AJ987" s="530"/>
      <c r="AK987" s="530"/>
      <c r="AL987" s="530"/>
      <c r="AM987" s="531"/>
    </row>
    <row r="988" spans="1:63">
      <c r="A988" s="514" t="s">
        <v>66</v>
      </c>
      <c r="B988" s="535"/>
      <c r="C988" s="536" t="s">
        <v>67</v>
      </c>
      <c r="D988" s="515"/>
      <c r="E988" s="535"/>
      <c r="F988" s="536" t="s">
        <v>68</v>
      </c>
      <c r="G988" s="515"/>
      <c r="H988" s="515"/>
      <c r="I988" s="515"/>
      <c r="J988" s="515"/>
      <c r="K988" s="535"/>
      <c r="L988" s="536" t="s">
        <v>69</v>
      </c>
      <c r="M988" s="515"/>
      <c r="N988" s="515"/>
      <c r="O988" s="515"/>
      <c r="P988" s="515"/>
      <c r="Q988" s="535"/>
      <c r="R988" s="536" t="s">
        <v>70</v>
      </c>
      <c r="S988" s="515"/>
      <c r="T988" s="515"/>
      <c r="U988" s="515"/>
      <c r="V988" s="515"/>
      <c r="W988" s="515"/>
      <c r="X988" s="515"/>
      <c r="Y988" s="515"/>
      <c r="Z988" s="515"/>
      <c r="AA988" s="515"/>
      <c r="AB988" s="515"/>
      <c r="AC988" s="515"/>
      <c r="AD988" s="515"/>
      <c r="AE988" s="516"/>
      <c r="AF988" s="532"/>
      <c r="AG988" s="533"/>
      <c r="AH988" s="533"/>
      <c r="AI988" s="533"/>
      <c r="AJ988" s="533"/>
      <c r="AK988" s="533"/>
      <c r="AL988" s="533"/>
      <c r="AM988" s="534"/>
    </row>
    <row r="989" spans="1:63" ht="16.5" customHeight="1">
      <c r="A989" s="482">
        <v>1</v>
      </c>
      <c r="B989" s="483"/>
      <c r="C989" s="484" t="s">
        <v>254</v>
      </c>
      <c r="D989" s="485"/>
      <c r="E989" s="486"/>
      <c r="F989" s="487"/>
      <c r="G989" s="488"/>
      <c r="H989" s="488"/>
      <c r="I989" s="488"/>
      <c r="J989" s="488"/>
      <c r="K989" s="483"/>
      <c r="L989" s="487"/>
      <c r="M989" s="488"/>
      <c r="N989" s="488"/>
      <c r="O989" s="488"/>
      <c r="P989" s="488"/>
      <c r="Q989" s="483"/>
      <c r="R989" s="487" t="s">
        <v>71</v>
      </c>
      <c r="S989" s="488"/>
      <c r="T989" s="488"/>
      <c r="U989" s="488"/>
      <c r="V989" s="488"/>
      <c r="W989" s="488"/>
      <c r="X989" s="488"/>
      <c r="Y989" s="488"/>
      <c r="Z989" s="488"/>
      <c r="AA989" s="488"/>
      <c r="AB989" s="488"/>
      <c r="AC989" s="488"/>
      <c r="AD989" s="488"/>
      <c r="AE989" s="513"/>
      <c r="AF989" s="545"/>
      <c r="AG989" s="546"/>
      <c r="AH989" s="546"/>
      <c r="AI989" s="546"/>
      <c r="AJ989" s="546"/>
      <c r="AK989" s="546"/>
      <c r="AL989" s="546"/>
      <c r="AM989" s="547"/>
    </row>
    <row r="990" spans="1:63" ht="16.5" customHeight="1">
      <c r="A990" s="482">
        <v>2</v>
      </c>
      <c r="B990" s="483"/>
      <c r="C990" s="484" t="s">
        <v>254</v>
      </c>
      <c r="D990" s="485"/>
      <c r="E990" s="486"/>
      <c r="F990" s="487"/>
      <c r="G990" s="488"/>
      <c r="H990" s="488"/>
      <c r="I990" s="488"/>
      <c r="J990" s="488"/>
      <c r="K990" s="483"/>
      <c r="L990" s="487"/>
      <c r="M990" s="488"/>
      <c r="N990" s="488"/>
      <c r="O990" s="488"/>
      <c r="P990" s="488"/>
      <c r="Q990" s="483"/>
      <c r="R990" s="487" t="s">
        <v>71</v>
      </c>
      <c r="S990" s="488"/>
      <c r="T990" s="488"/>
      <c r="U990" s="488"/>
      <c r="V990" s="488"/>
      <c r="W990" s="488"/>
      <c r="X990" s="488"/>
      <c r="Y990" s="488"/>
      <c r="Z990" s="488"/>
      <c r="AA990" s="488"/>
      <c r="AB990" s="488"/>
      <c r="AC990" s="488"/>
      <c r="AD990" s="488"/>
      <c r="AE990" s="513"/>
      <c r="AF990" s="548"/>
      <c r="AG990" s="549"/>
      <c r="AH990" s="549"/>
      <c r="AI990" s="549"/>
      <c r="AJ990" s="549"/>
      <c r="AK990" s="549"/>
      <c r="AL990" s="549"/>
      <c r="AM990" s="550"/>
    </row>
    <row r="991" spans="1:63" ht="16.5" customHeight="1">
      <c r="A991" s="482">
        <v>3</v>
      </c>
      <c r="B991" s="483"/>
      <c r="C991" s="484" t="s">
        <v>71</v>
      </c>
      <c r="D991" s="485"/>
      <c r="E991" s="486"/>
      <c r="F991" s="487"/>
      <c r="G991" s="488"/>
      <c r="H991" s="488"/>
      <c r="I991" s="488"/>
      <c r="J991" s="488"/>
      <c r="K991" s="483"/>
      <c r="L991" s="487"/>
      <c r="M991" s="488"/>
      <c r="N991" s="488"/>
      <c r="O991" s="488"/>
      <c r="P991" s="488"/>
      <c r="Q991" s="483"/>
      <c r="R991" s="487" t="s">
        <v>71</v>
      </c>
      <c r="S991" s="488"/>
      <c r="T991" s="488"/>
      <c r="U991" s="488"/>
      <c r="V991" s="488"/>
      <c r="W991" s="488"/>
      <c r="X991" s="488"/>
      <c r="Y991" s="488"/>
      <c r="Z991" s="488"/>
      <c r="AA991" s="488"/>
      <c r="AB991" s="488"/>
      <c r="AC991" s="488"/>
      <c r="AD991" s="488"/>
      <c r="AE991" s="513"/>
      <c r="AF991" s="548"/>
      <c r="AG991" s="549"/>
      <c r="AH991" s="549"/>
      <c r="AI991" s="549"/>
      <c r="AJ991" s="549"/>
      <c r="AK991" s="549"/>
      <c r="AL991" s="549"/>
      <c r="AM991" s="550"/>
    </row>
    <row r="992" spans="1:63" ht="16.5" customHeight="1">
      <c r="A992" s="482">
        <v>4</v>
      </c>
      <c r="B992" s="483"/>
      <c r="C992" s="484" t="s">
        <v>71</v>
      </c>
      <c r="D992" s="485"/>
      <c r="E992" s="486"/>
      <c r="F992" s="487"/>
      <c r="G992" s="488"/>
      <c r="H992" s="488"/>
      <c r="I992" s="488"/>
      <c r="J992" s="488"/>
      <c r="K992" s="483"/>
      <c r="L992" s="487"/>
      <c r="M992" s="488"/>
      <c r="N992" s="488"/>
      <c r="O992" s="488"/>
      <c r="P992" s="488"/>
      <c r="Q992" s="483"/>
      <c r="R992" s="487" t="s">
        <v>71</v>
      </c>
      <c r="S992" s="488"/>
      <c r="T992" s="488"/>
      <c r="U992" s="488"/>
      <c r="V992" s="488"/>
      <c r="W992" s="488"/>
      <c r="X992" s="488"/>
      <c r="Y992" s="488"/>
      <c r="Z992" s="488"/>
      <c r="AA992" s="488"/>
      <c r="AB992" s="488"/>
      <c r="AC992" s="488"/>
      <c r="AD992" s="488"/>
      <c r="AE992" s="513"/>
      <c r="AF992" s="548"/>
      <c r="AG992" s="549"/>
      <c r="AH992" s="549"/>
      <c r="AI992" s="549"/>
      <c r="AJ992" s="549"/>
      <c r="AK992" s="549"/>
      <c r="AL992" s="549"/>
      <c r="AM992" s="550"/>
    </row>
    <row r="993" spans="1:46" ht="16.5" customHeight="1" thickBot="1">
      <c r="A993" s="537">
        <v>5</v>
      </c>
      <c r="B993" s="538"/>
      <c r="C993" s="539" t="s">
        <v>71</v>
      </c>
      <c r="D993" s="540"/>
      <c r="E993" s="541"/>
      <c r="F993" s="542"/>
      <c r="G993" s="543"/>
      <c r="H993" s="543"/>
      <c r="I993" s="543"/>
      <c r="J993" s="543"/>
      <c r="K993" s="538"/>
      <c r="L993" s="542"/>
      <c r="M993" s="543"/>
      <c r="N993" s="543"/>
      <c r="O993" s="543"/>
      <c r="P993" s="543"/>
      <c r="Q993" s="538"/>
      <c r="R993" s="542" t="s">
        <v>71</v>
      </c>
      <c r="S993" s="543"/>
      <c r="T993" s="543"/>
      <c r="U993" s="543"/>
      <c r="V993" s="543"/>
      <c r="W993" s="543"/>
      <c r="X993" s="543"/>
      <c r="Y993" s="543"/>
      <c r="Z993" s="543"/>
      <c r="AA993" s="543"/>
      <c r="AB993" s="543"/>
      <c r="AC993" s="543"/>
      <c r="AD993" s="543"/>
      <c r="AE993" s="544"/>
      <c r="AF993" s="551"/>
      <c r="AG993" s="552"/>
      <c r="AH993" s="552"/>
      <c r="AI993" s="552"/>
      <c r="AJ993" s="552"/>
      <c r="AK993" s="552"/>
      <c r="AL993" s="552"/>
      <c r="AM993" s="553"/>
      <c r="AT993" s="15"/>
    </row>
    <row r="994" spans="1:46" ht="19.5" thickBot="1">
      <c r="A994" s="505" t="s">
        <v>72</v>
      </c>
      <c r="B994" s="506"/>
      <c r="C994" s="506"/>
      <c r="D994" s="506"/>
      <c r="E994" s="506"/>
      <c r="F994" s="506"/>
      <c r="G994" s="506"/>
      <c r="H994" s="506"/>
      <c r="I994" s="506"/>
      <c r="J994" s="506"/>
      <c r="K994" s="506"/>
      <c r="L994" s="506"/>
      <c r="M994" s="506"/>
      <c r="N994" s="506"/>
      <c r="O994" s="506"/>
      <c r="P994" s="506"/>
      <c r="Q994" s="506"/>
      <c r="R994" s="506"/>
      <c r="S994" s="506"/>
      <c r="T994" s="506"/>
      <c r="U994" s="506"/>
      <c r="V994" s="506"/>
      <c r="W994" s="506"/>
      <c r="X994" s="506"/>
      <c r="Y994" s="506"/>
      <c r="Z994" s="506"/>
      <c r="AA994" s="506"/>
      <c r="AB994" s="506"/>
      <c r="AC994" s="506"/>
      <c r="AD994" s="506"/>
      <c r="AE994" s="506"/>
      <c r="AF994" s="506"/>
      <c r="AG994" s="506"/>
      <c r="AH994" s="506"/>
      <c r="AI994" s="506"/>
      <c r="AJ994" s="506"/>
      <c r="AK994" s="506"/>
      <c r="AL994" s="506"/>
      <c r="AM994" s="507"/>
    </row>
    <row r="995" spans="1:46">
      <c r="A995" s="508" t="s">
        <v>73</v>
      </c>
      <c r="B995" s="509"/>
      <c r="C995" s="509"/>
      <c r="D995" s="509"/>
      <c r="E995" s="509"/>
      <c r="F995" s="509"/>
      <c r="G995" s="509"/>
      <c r="H995" s="509"/>
      <c r="I995" s="509"/>
      <c r="J995" s="509"/>
      <c r="K995" s="510"/>
      <c r="L995" s="511" t="s">
        <v>74</v>
      </c>
      <c r="M995" s="509"/>
      <c r="N995" s="509"/>
      <c r="O995" s="509"/>
      <c r="P995" s="509"/>
      <c r="Q995" s="509"/>
      <c r="R995" s="509"/>
      <c r="S995" s="509"/>
      <c r="T995" s="509"/>
      <c r="U995" s="509"/>
      <c r="V995" s="509"/>
      <c r="W995" s="509"/>
      <c r="X995" s="509"/>
      <c r="Y995" s="510"/>
      <c r="Z995" s="511" t="s">
        <v>75</v>
      </c>
      <c r="AA995" s="509"/>
      <c r="AB995" s="509"/>
      <c r="AC995" s="509"/>
      <c r="AD995" s="509"/>
      <c r="AE995" s="509"/>
      <c r="AF995" s="509"/>
      <c r="AG995" s="509"/>
      <c r="AH995" s="509"/>
      <c r="AI995" s="509"/>
      <c r="AJ995" s="509"/>
      <c r="AK995" s="509"/>
      <c r="AL995" s="509"/>
      <c r="AM995" s="512"/>
    </row>
    <row r="996" spans="1:46" ht="9.75" customHeight="1">
      <c r="A996" s="493"/>
      <c r="B996" s="494"/>
      <c r="C996" s="494"/>
      <c r="D996" s="494"/>
      <c r="E996" s="494"/>
      <c r="F996" s="494"/>
      <c r="G996" s="494"/>
      <c r="H996" s="494"/>
      <c r="I996" s="494"/>
      <c r="J996" s="494"/>
      <c r="K996" s="495"/>
      <c r="L996" s="123"/>
      <c r="M996" s="117"/>
      <c r="N996" s="117"/>
      <c r="O996" s="117"/>
      <c r="P996" s="117"/>
      <c r="Q996" s="117"/>
      <c r="R996" s="117"/>
      <c r="S996" s="117"/>
      <c r="T996" s="117"/>
      <c r="U996" s="117"/>
      <c r="V996" s="117"/>
      <c r="W996" s="117"/>
      <c r="X996" s="117"/>
      <c r="Y996" s="124"/>
      <c r="Z996" s="123"/>
      <c r="AA996" s="117"/>
      <c r="AB996" s="117"/>
      <c r="AC996" s="117"/>
      <c r="AD996" s="117"/>
      <c r="AE996" s="117"/>
      <c r="AF996" s="117"/>
      <c r="AG996" s="117"/>
      <c r="AH996" s="117"/>
      <c r="AI996" s="117"/>
      <c r="AJ996" s="117"/>
      <c r="AK996" s="117"/>
      <c r="AL996" s="117"/>
      <c r="AM996" s="118"/>
    </row>
    <row r="997" spans="1:46" ht="9.75" customHeight="1">
      <c r="A997" s="496"/>
      <c r="B997" s="497"/>
      <c r="C997" s="497"/>
      <c r="D997" s="497"/>
      <c r="E997" s="497"/>
      <c r="F997" s="497"/>
      <c r="G997" s="497"/>
      <c r="H997" s="497"/>
      <c r="I997" s="497"/>
      <c r="J997" s="497"/>
      <c r="K997" s="498"/>
      <c r="L997" s="125"/>
      <c r="N997" s="497"/>
      <c r="O997" s="497"/>
      <c r="P997" s="497"/>
      <c r="Q997" s="497"/>
      <c r="R997" s="497"/>
      <c r="S997" s="497"/>
      <c r="T997" s="497"/>
      <c r="U997" s="497"/>
      <c r="V997" s="497"/>
      <c r="W997" s="497"/>
      <c r="Y997" s="126"/>
      <c r="Z997" s="125"/>
      <c r="AB997" s="497"/>
      <c r="AC997" s="497"/>
      <c r="AD997" s="497"/>
      <c r="AE997" s="497"/>
      <c r="AF997" s="497"/>
      <c r="AG997" s="497"/>
      <c r="AH997" s="497"/>
      <c r="AI997" s="497"/>
      <c r="AJ997" s="497"/>
      <c r="AK997" s="497"/>
      <c r="AM997" s="120"/>
    </row>
    <row r="998" spans="1:46" ht="9.75" customHeight="1">
      <c r="A998" s="496"/>
      <c r="B998" s="497"/>
      <c r="C998" s="497"/>
      <c r="D998" s="497"/>
      <c r="E998" s="497"/>
      <c r="F998" s="497"/>
      <c r="G998" s="497"/>
      <c r="H998" s="497"/>
      <c r="I998" s="497"/>
      <c r="J998" s="497"/>
      <c r="K998" s="498"/>
      <c r="L998" s="125"/>
      <c r="N998" s="497"/>
      <c r="O998" s="497"/>
      <c r="P998" s="497"/>
      <c r="Q998" s="497"/>
      <c r="R998" s="497"/>
      <c r="S998" s="497"/>
      <c r="T998" s="497"/>
      <c r="U998" s="497"/>
      <c r="V998" s="497"/>
      <c r="W998" s="497"/>
      <c r="Y998" s="126"/>
      <c r="Z998" s="125"/>
      <c r="AB998" s="497"/>
      <c r="AC998" s="497"/>
      <c r="AD998" s="497"/>
      <c r="AE998" s="497"/>
      <c r="AF998" s="497"/>
      <c r="AG998" s="497"/>
      <c r="AH998" s="497"/>
      <c r="AI998" s="497"/>
      <c r="AJ998" s="497"/>
      <c r="AK998" s="497"/>
      <c r="AM998" s="120"/>
    </row>
    <row r="999" spans="1:46" ht="9.75" customHeight="1">
      <c r="A999" s="496"/>
      <c r="B999" s="497"/>
      <c r="C999" s="497"/>
      <c r="D999" s="497"/>
      <c r="E999" s="497"/>
      <c r="F999" s="497"/>
      <c r="G999" s="497"/>
      <c r="H999" s="497"/>
      <c r="I999" s="497"/>
      <c r="J999" s="497"/>
      <c r="K999" s="498"/>
      <c r="L999" s="125"/>
      <c r="N999" s="497"/>
      <c r="O999" s="497"/>
      <c r="P999" s="497"/>
      <c r="Q999" s="497"/>
      <c r="R999" s="497"/>
      <c r="S999" s="497"/>
      <c r="T999" s="497"/>
      <c r="U999" s="497"/>
      <c r="V999" s="497"/>
      <c r="W999" s="497"/>
      <c r="Y999" s="126"/>
      <c r="Z999" s="125"/>
      <c r="AB999" s="497"/>
      <c r="AC999" s="497"/>
      <c r="AD999" s="497"/>
      <c r="AE999" s="497"/>
      <c r="AF999" s="497"/>
      <c r="AG999" s="497"/>
      <c r="AH999" s="497"/>
      <c r="AI999" s="497"/>
      <c r="AJ999" s="497"/>
      <c r="AK999" s="497"/>
      <c r="AM999" s="120"/>
    </row>
    <row r="1000" spans="1:46" ht="9.75" customHeight="1">
      <c r="A1000" s="496"/>
      <c r="B1000" s="497"/>
      <c r="C1000" s="497"/>
      <c r="D1000" s="497"/>
      <c r="E1000" s="497"/>
      <c r="F1000" s="497"/>
      <c r="G1000" s="497"/>
      <c r="H1000" s="497"/>
      <c r="I1000" s="497"/>
      <c r="J1000" s="497"/>
      <c r="K1000" s="498"/>
      <c r="L1000" s="125"/>
      <c r="N1000" s="497"/>
      <c r="O1000" s="497"/>
      <c r="P1000" s="497"/>
      <c r="Q1000" s="497"/>
      <c r="R1000" s="497"/>
      <c r="S1000" s="497"/>
      <c r="T1000" s="497"/>
      <c r="U1000" s="497"/>
      <c r="V1000" s="497"/>
      <c r="W1000" s="497"/>
      <c r="Y1000" s="126"/>
      <c r="Z1000" s="125"/>
      <c r="AB1000" s="497"/>
      <c r="AC1000" s="497"/>
      <c r="AD1000" s="497"/>
      <c r="AE1000" s="497"/>
      <c r="AF1000" s="497"/>
      <c r="AG1000" s="497"/>
      <c r="AH1000" s="497"/>
      <c r="AI1000" s="497"/>
      <c r="AJ1000" s="497"/>
      <c r="AK1000" s="497"/>
      <c r="AM1000" s="120"/>
    </row>
    <row r="1001" spans="1:46" ht="9.75" customHeight="1">
      <c r="A1001" s="496"/>
      <c r="B1001" s="497"/>
      <c r="C1001" s="497"/>
      <c r="D1001" s="497"/>
      <c r="E1001" s="497"/>
      <c r="F1001" s="497"/>
      <c r="G1001" s="497"/>
      <c r="H1001" s="497"/>
      <c r="I1001" s="497"/>
      <c r="J1001" s="497"/>
      <c r="K1001" s="498"/>
      <c r="L1001" s="125"/>
      <c r="N1001" s="497"/>
      <c r="O1001" s="497"/>
      <c r="P1001" s="497"/>
      <c r="Q1001" s="497"/>
      <c r="R1001" s="497"/>
      <c r="S1001" s="497"/>
      <c r="T1001" s="497"/>
      <c r="U1001" s="497"/>
      <c r="V1001" s="497"/>
      <c r="W1001" s="497"/>
      <c r="Y1001" s="126"/>
      <c r="Z1001" s="125"/>
      <c r="AB1001" s="497"/>
      <c r="AC1001" s="497"/>
      <c r="AD1001" s="497"/>
      <c r="AE1001" s="497"/>
      <c r="AF1001" s="497"/>
      <c r="AG1001" s="497"/>
      <c r="AH1001" s="497"/>
      <c r="AI1001" s="497"/>
      <c r="AJ1001" s="497"/>
      <c r="AK1001" s="497"/>
      <c r="AM1001" s="120"/>
    </row>
    <row r="1002" spans="1:46" ht="9.75" customHeight="1">
      <c r="A1002" s="496"/>
      <c r="B1002" s="497"/>
      <c r="C1002" s="497"/>
      <c r="D1002" s="497"/>
      <c r="E1002" s="497"/>
      <c r="F1002" s="497"/>
      <c r="G1002" s="497"/>
      <c r="H1002" s="497"/>
      <c r="I1002" s="497"/>
      <c r="J1002" s="497"/>
      <c r="K1002" s="498"/>
      <c r="L1002" s="125"/>
      <c r="N1002" s="497"/>
      <c r="O1002" s="497"/>
      <c r="P1002" s="497"/>
      <c r="Q1002" s="497"/>
      <c r="R1002" s="497"/>
      <c r="S1002" s="497"/>
      <c r="T1002" s="497"/>
      <c r="U1002" s="497"/>
      <c r="V1002" s="497"/>
      <c r="W1002" s="497"/>
      <c r="Y1002" s="126"/>
      <c r="Z1002" s="125"/>
      <c r="AB1002" s="497"/>
      <c r="AC1002" s="497"/>
      <c r="AD1002" s="497"/>
      <c r="AE1002" s="497"/>
      <c r="AF1002" s="497"/>
      <c r="AG1002" s="497"/>
      <c r="AH1002" s="497"/>
      <c r="AI1002" s="497"/>
      <c r="AJ1002" s="497"/>
      <c r="AK1002" s="497"/>
      <c r="AM1002" s="120"/>
    </row>
    <row r="1003" spans="1:46" ht="9.75" customHeight="1">
      <c r="A1003" s="496"/>
      <c r="B1003" s="497"/>
      <c r="C1003" s="497"/>
      <c r="D1003" s="497"/>
      <c r="E1003" s="497"/>
      <c r="F1003" s="497"/>
      <c r="G1003" s="497"/>
      <c r="H1003" s="497"/>
      <c r="I1003" s="497"/>
      <c r="J1003" s="497"/>
      <c r="K1003" s="498"/>
      <c r="L1003" s="125"/>
      <c r="N1003" s="497"/>
      <c r="O1003" s="497"/>
      <c r="P1003" s="497"/>
      <c r="Q1003" s="497"/>
      <c r="R1003" s="497"/>
      <c r="S1003" s="497"/>
      <c r="T1003" s="497"/>
      <c r="U1003" s="497"/>
      <c r="V1003" s="497"/>
      <c r="W1003" s="497"/>
      <c r="Y1003" s="126"/>
      <c r="Z1003" s="125"/>
      <c r="AB1003" s="497"/>
      <c r="AC1003" s="497"/>
      <c r="AD1003" s="497"/>
      <c r="AE1003" s="497"/>
      <c r="AF1003" s="497"/>
      <c r="AG1003" s="497"/>
      <c r="AH1003" s="497"/>
      <c r="AI1003" s="497"/>
      <c r="AJ1003" s="497"/>
      <c r="AK1003" s="497"/>
      <c r="AM1003" s="120"/>
    </row>
    <row r="1004" spans="1:46" ht="9.75" customHeight="1">
      <c r="A1004" s="496"/>
      <c r="B1004" s="497"/>
      <c r="C1004" s="497"/>
      <c r="D1004" s="497"/>
      <c r="E1004" s="497"/>
      <c r="F1004" s="497"/>
      <c r="G1004" s="497"/>
      <c r="H1004" s="497"/>
      <c r="I1004" s="497"/>
      <c r="J1004" s="497"/>
      <c r="K1004" s="498"/>
      <c r="L1004" s="125"/>
      <c r="N1004" s="497"/>
      <c r="O1004" s="497"/>
      <c r="P1004" s="497"/>
      <c r="Q1004" s="497"/>
      <c r="R1004" s="497"/>
      <c r="S1004" s="497"/>
      <c r="T1004" s="497"/>
      <c r="U1004" s="497"/>
      <c r="V1004" s="497"/>
      <c r="W1004" s="497"/>
      <c r="Y1004" s="126"/>
      <c r="Z1004" s="125"/>
      <c r="AB1004" s="497"/>
      <c r="AC1004" s="497"/>
      <c r="AD1004" s="497"/>
      <c r="AE1004" s="497"/>
      <c r="AF1004" s="497"/>
      <c r="AG1004" s="497"/>
      <c r="AH1004" s="497"/>
      <c r="AI1004" s="497"/>
      <c r="AJ1004" s="497"/>
      <c r="AK1004" s="497"/>
      <c r="AM1004" s="120"/>
    </row>
    <row r="1005" spans="1:46" ht="9.75" customHeight="1">
      <c r="A1005" s="496"/>
      <c r="B1005" s="497"/>
      <c r="C1005" s="497"/>
      <c r="D1005" s="497"/>
      <c r="E1005" s="497"/>
      <c r="F1005" s="497"/>
      <c r="G1005" s="497"/>
      <c r="H1005" s="497"/>
      <c r="I1005" s="497"/>
      <c r="J1005" s="497"/>
      <c r="K1005" s="498"/>
      <c r="L1005" s="125"/>
      <c r="N1005" s="497"/>
      <c r="O1005" s="497"/>
      <c r="P1005" s="497"/>
      <c r="Q1005" s="497"/>
      <c r="R1005" s="497"/>
      <c r="S1005" s="497"/>
      <c r="T1005" s="497"/>
      <c r="U1005" s="497"/>
      <c r="V1005" s="497"/>
      <c r="W1005" s="497"/>
      <c r="Y1005" s="126"/>
      <c r="Z1005" s="125"/>
      <c r="AB1005" s="497"/>
      <c r="AC1005" s="497"/>
      <c r="AD1005" s="497"/>
      <c r="AE1005" s="497"/>
      <c r="AF1005" s="497"/>
      <c r="AG1005" s="497"/>
      <c r="AH1005" s="497"/>
      <c r="AI1005" s="497"/>
      <c r="AJ1005" s="497"/>
      <c r="AK1005" s="497"/>
      <c r="AM1005" s="120"/>
    </row>
    <row r="1006" spans="1:46" ht="9.75" customHeight="1">
      <c r="A1006" s="496"/>
      <c r="B1006" s="497"/>
      <c r="C1006" s="497"/>
      <c r="D1006" s="497"/>
      <c r="E1006" s="497"/>
      <c r="F1006" s="497"/>
      <c r="G1006" s="497"/>
      <c r="H1006" s="497"/>
      <c r="I1006" s="497"/>
      <c r="J1006" s="497"/>
      <c r="K1006" s="498"/>
      <c r="L1006" s="125"/>
      <c r="N1006" s="497"/>
      <c r="O1006" s="497"/>
      <c r="P1006" s="497"/>
      <c r="Q1006" s="497"/>
      <c r="R1006" s="497"/>
      <c r="S1006" s="497"/>
      <c r="T1006" s="497"/>
      <c r="U1006" s="497"/>
      <c r="V1006" s="497"/>
      <c r="W1006" s="497"/>
      <c r="Y1006" s="126"/>
      <c r="Z1006" s="125"/>
      <c r="AB1006" s="497"/>
      <c r="AC1006" s="497"/>
      <c r="AD1006" s="497"/>
      <c r="AE1006" s="497"/>
      <c r="AF1006" s="497"/>
      <c r="AG1006" s="497"/>
      <c r="AH1006" s="497"/>
      <c r="AI1006" s="497"/>
      <c r="AJ1006" s="497"/>
      <c r="AK1006" s="497"/>
      <c r="AM1006" s="120"/>
    </row>
    <row r="1007" spans="1:46" s="9" customFormat="1" ht="9.75" customHeight="1">
      <c r="A1007" s="499"/>
      <c r="B1007" s="500"/>
      <c r="C1007" s="500"/>
      <c r="D1007" s="500"/>
      <c r="E1007" s="500"/>
      <c r="F1007" s="500"/>
      <c r="G1007" s="500"/>
      <c r="H1007" s="500"/>
      <c r="I1007" s="500"/>
      <c r="J1007" s="500"/>
      <c r="K1007" s="501"/>
      <c r="L1007" s="127"/>
      <c r="M1007" s="128"/>
      <c r="N1007" s="128"/>
      <c r="O1007" s="128"/>
      <c r="P1007" s="128"/>
      <c r="Q1007" s="128"/>
      <c r="R1007" s="128"/>
      <c r="S1007" s="128"/>
      <c r="T1007" s="128"/>
      <c r="U1007" s="128"/>
      <c r="V1007" s="128"/>
      <c r="W1007" s="128"/>
      <c r="X1007" s="128"/>
      <c r="Y1007" s="129"/>
      <c r="Z1007" s="127"/>
      <c r="AA1007" s="128"/>
      <c r="AB1007" s="128"/>
      <c r="AC1007" s="128"/>
      <c r="AD1007" s="128"/>
      <c r="AE1007" s="128"/>
      <c r="AF1007" s="128"/>
      <c r="AG1007" s="128"/>
      <c r="AH1007" s="128"/>
      <c r="AI1007" s="128"/>
      <c r="AJ1007" s="128"/>
      <c r="AK1007" s="128"/>
      <c r="AL1007" s="128"/>
      <c r="AM1007" s="130"/>
    </row>
    <row r="1008" spans="1:46" ht="9.75" customHeight="1">
      <c r="A1008" s="493"/>
      <c r="B1008" s="494"/>
      <c r="C1008" s="494"/>
      <c r="D1008" s="494"/>
      <c r="E1008" s="494"/>
      <c r="F1008" s="494"/>
      <c r="G1008" s="494"/>
      <c r="H1008" s="494"/>
      <c r="I1008" s="494"/>
      <c r="J1008" s="494"/>
      <c r="K1008" s="495"/>
      <c r="L1008" s="123"/>
      <c r="M1008" s="117"/>
      <c r="N1008" s="117"/>
      <c r="O1008" s="117"/>
      <c r="P1008" s="117"/>
      <c r="Q1008" s="117"/>
      <c r="R1008" s="117"/>
      <c r="S1008" s="117"/>
      <c r="T1008" s="117"/>
      <c r="U1008" s="117"/>
      <c r="V1008" s="117"/>
      <c r="W1008" s="117"/>
      <c r="X1008" s="117"/>
      <c r="Y1008" s="124"/>
      <c r="Z1008" s="123"/>
      <c r="AA1008" s="117"/>
      <c r="AB1008" s="117"/>
      <c r="AC1008" s="117"/>
      <c r="AD1008" s="117"/>
      <c r="AE1008" s="117"/>
      <c r="AF1008" s="117"/>
      <c r="AG1008" s="117"/>
      <c r="AH1008" s="117"/>
      <c r="AI1008" s="117"/>
      <c r="AJ1008" s="117"/>
      <c r="AK1008" s="117"/>
      <c r="AL1008" s="117"/>
      <c r="AM1008" s="118"/>
    </row>
    <row r="1009" spans="1:39" ht="9.75" customHeight="1">
      <c r="A1009" s="496"/>
      <c r="B1009" s="497"/>
      <c r="C1009" s="497"/>
      <c r="D1009" s="497"/>
      <c r="E1009" s="497"/>
      <c r="F1009" s="497"/>
      <c r="G1009" s="497"/>
      <c r="H1009" s="497"/>
      <c r="I1009" s="497"/>
      <c r="J1009" s="497"/>
      <c r="K1009" s="498"/>
      <c r="L1009" s="125"/>
      <c r="N1009" s="497"/>
      <c r="O1009" s="497"/>
      <c r="P1009" s="497"/>
      <c r="Q1009" s="497"/>
      <c r="R1009" s="497"/>
      <c r="S1009" s="497"/>
      <c r="T1009" s="497"/>
      <c r="U1009" s="497"/>
      <c r="V1009" s="497"/>
      <c r="W1009" s="497"/>
      <c r="Y1009" s="126"/>
      <c r="Z1009" s="125"/>
      <c r="AB1009" s="497"/>
      <c r="AC1009" s="497"/>
      <c r="AD1009" s="497"/>
      <c r="AE1009" s="497"/>
      <c r="AF1009" s="497"/>
      <c r="AG1009" s="497"/>
      <c r="AH1009" s="497"/>
      <c r="AI1009" s="497"/>
      <c r="AJ1009" s="497"/>
      <c r="AK1009" s="497"/>
      <c r="AM1009" s="120"/>
    </row>
    <row r="1010" spans="1:39" ht="9.75" customHeight="1">
      <c r="A1010" s="496"/>
      <c r="B1010" s="497"/>
      <c r="C1010" s="497"/>
      <c r="D1010" s="497"/>
      <c r="E1010" s="497"/>
      <c r="F1010" s="497"/>
      <c r="G1010" s="497"/>
      <c r="H1010" s="497"/>
      <c r="I1010" s="497"/>
      <c r="J1010" s="497"/>
      <c r="K1010" s="498"/>
      <c r="L1010" s="125"/>
      <c r="N1010" s="497"/>
      <c r="O1010" s="497"/>
      <c r="P1010" s="497"/>
      <c r="Q1010" s="497"/>
      <c r="R1010" s="497"/>
      <c r="S1010" s="497"/>
      <c r="T1010" s="497"/>
      <c r="U1010" s="497"/>
      <c r="V1010" s="497"/>
      <c r="W1010" s="497"/>
      <c r="Y1010" s="126"/>
      <c r="Z1010" s="125"/>
      <c r="AB1010" s="497"/>
      <c r="AC1010" s="497"/>
      <c r="AD1010" s="497"/>
      <c r="AE1010" s="497"/>
      <c r="AF1010" s="497"/>
      <c r="AG1010" s="497"/>
      <c r="AH1010" s="497"/>
      <c r="AI1010" s="497"/>
      <c r="AJ1010" s="497"/>
      <c r="AK1010" s="497"/>
      <c r="AM1010" s="120"/>
    </row>
    <row r="1011" spans="1:39" ht="9.75" customHeight="1">
      <c r="A1011" s="496"/>
      <c r="B1011" s="497"/>
      <c r="C1011" s="497"/>
      <c r="D1011" s="497"/>
      <c r="E1011" s="497"/>
      <c r="F1011" s="497"/>
      <c r="G1011" s="497"/>
      <c r="H1011" s="497"/>
      <c r="I1011" s="497"/>
      <c r="J1011" s="497"/>
      <c r="K1011" s="498"/>
      <c r="L1011" s="125"/>
      <c r="N1011" s="497"/>
      <c r="O1011" s="497"/>
      <c r="P1011" s="497"/>
      <c r="Q1011" s="497"/>
      <c r="R1011" s="497"/>
      <c r="S1011" s="497"/>
      <c r="T1011" s="497"/>
      <c r="U1011" s="497"/>
      <c r="V1011" s="497"/>
      <c r="W1011" s="497"/>
      <c r="Y1011" s="126"/>
      <c r="Z1011" s="125"/>
      <c r="AB1011" s="497"/>
      <c r="AC1011" s="497"/>
      <c r="AD1011" s="497"/>
      <c r="AE1011" s="497"/>
      <c r="AF1011" s="497"/>
      <c r="AG1011" s="497"/>
      <c r="AH1011" s="497"/>
      <c r="AI1011" s="497"/>
      <c r="AJ1011" s="497"/>
      <c r="AK1011" s="497"/>
      <c r="AM1011" s="120"/>
    </row>
    <row r="1012" spans="1:39" ht="9.75" customHeight="1">
      <c r="A1012" s="496"/>
      <c r="B1012" s="497"/>
      <c r="C1012" s="497"/>
      <c r="D1012" s="497"/>
      <c r="E1012" s="497"/>
      <c r="F1012" s="497"/>
      <c r="G1012" s="497"/>
      <c r="H1012" s="497"/>
      <c r="I1012" s="497"/>
      <c r="J1012" s="497"/>
      <c r="K1012" s="498"/>
      <c r="L1012" s="125"/>
      <c r="N1012" s="497"/>
      <c r="O1012" s="497"/>
      <c r="P1012" s="497"/>
      <c r="Q1012" s="497"/>
      <c r="R1012" s="497"/>
      <c r="S1012" s="497"/>
      <c r="T1012" s="497"/>
      <c r="U1012" s="497"/>
      <c r="V1012" s="497"/>
      <c r="W1012" s="497"/>
      <c r="Y1012" s="126"/>
      <c r="Z1012" s="125"/>
      <c r="AB1012" s="497"/>
      <c r="AC1012" s="497"/>
      <c r="AD1012" s="497"/>
      <c r="AE1012" s="497"/>
      <c r="AF1012" s="497"/>
      <c r="AG1012" s="497"/>
      <c r="AH1012" s="497"/>
      <c r="AI1012" s="497"/>
      <c r="AJ1012" s="497"/>
      <c r="AK1012" s="497"/>
      <c r="AM1012" s="120"/>
    </row>
    <row r="1013" spans="1:39" ht="9.75" customHeight="1">
      <c r="A1013" s="496"/>
      <c r="B1013" s="497"/>
      <c r="C1013" s="497"/>
      <c r="D1013" s="497"/>
      <c r="E1013" s="497"/>
      <c r="F1013" s="497"/>
      <c r="G1013" s="497"/>
      <c r="H1013" s="497"/>
      <c r="I1013" s="497"/>
      <c r="J1013" s="497"/>
      <c r="K1013" s="498"/>
      <c r="L1013" s="125"/>
      <c r="N1013" s="497"/>
      <c r="O1013" s="497"/>
      <c r="P1013" s="497"/>
      <c r="Q1013" s="497"/>
      <c r="R1013" s="497"/>
      <c r="S1013" s="497"/>
      <c r="T1013" s="497"/>
      <c r="U1013" s="497"/>
      <c r="V1013" s="497"/>
      <c r="W1013" s="497"/>
      <c r="Y1013" s="126"/>
      <c r="Z1013" s="125"/>
      <c r="AB1013" s="497"/>
      <c r="AC1013" s="497"/>
      <c r="AD1013" s="497"/>
      <c r="AE1013" s="497"/>
      <c r="AF1013" s="497"/>
      <c r="AG1013" s="497"/>
      <c r="AH1013" s="497"/>
      <c r="AI1013" s="497"/>
      <c r="AJ1013" s="497"/>
      <c r="AK1013" s="497"/>
      <c r="AM1013" s="120"/>
    </row>
    <row r="1014" spans="1:39" ht="9.75" customHeight="1">
      <c r="A1014" s="496"/>
      <c r="B1014" s="497"/>
      <c r="C1014" s="497"/>
      <c r="D1014" s="497"/>
      <c r="E1014" s="497"/>
      <c r="F1014" s="497"/>
      <c r="G1014" s="497"/>
      <c r="H1014" s="497"/>
      <c r="I1014" s="497"/>
      <c r="J1014" s="497"/>
      <c r="K1014" s="498"/>
      <c r="L1014" s="125"/>
      <c r="N1014" s="497"/>
      <c r="O1014" s="497"/>
      <c r="P1014" s="497"/>
      <c r="Q1014" s="497"/>
      <c r="R1014" s="497"/>
      <c r="S1014" s="497"/>
      <c r="T1014" s="497"/>
      <c r="U1014" s="497"/>
      <c r="V1014" s="497"/>
      <c r="W1014" s="497"/>
      <c r="Y1014" s="126"/>
      <c r="Z1014" s="125"/>
      <c r="AB1014" s="497"/>
      <c r="AC1014" s="497"/>
      <c r="AD1014" s="497"/>
      <c r="AE1014" s="497"/>
      <c r="AF1014" s="497"/>
      <c r="AG1014" s="497"/>
      <c r="AH1014" s="497"/>
      <c r="AI1014" s="497"/>
      <c r="AJ1014" s="497"/>
      <c r="AK1014" s="497"/>
      <c r="AM1014" s="120"/>
    </row>
    <row r="1015" spans="1:39" ht="9.75" customHeight="1">
      <c r="A1015" s="496"/>
      <c r="B1015" s="497"/>
      <c r="C1015" s="497"/>
      <c r="D1015" s="497"/>
      <c r="E1015" s="497"/>
      <c r="F1015" s="497"/>
      <c r="G1015" s="497"/>
      <c r="H1015" s="497"/>
      <c r="I1015" s="497"/>
      <c r="J1015" s="497"/>
      <c r="K1015" s="498"/>
      <c r="L1015" s="125"/>
      <c r="N1015" s="497"/>
      <c r="O1015" s="497"/>
      <c r="P1015" s="497"/>
      <c r="Q1015" s="497"/>
      <c r="R1015" s="497"/>
      <c r="S1015" s="497"/>
      <c r="T1015" s="497"/>
      <c r="U1015" s="497"/>
      <c r="V1015" s="497"/>
      <c r="W1015" s="497"/>
      <c r="Y1015" s="126"/>
      <c r="Z1015" s="125"/>
      <c r="AB1015" s="497"/>
      <c r="AC1015" s="497"/>
      <c r="AD1015" s="497"/>
      <c r="AE1015" s="497"/>
      <c r="AF1015" s="497"/>
      <c r="AG1015" s="497"/>
      <c r="AH1015" s="497"/>
      <c r="AI1015" s="497"/>
      <c r="AJ1015" s="497"/>
      <c r="AK1015" s="497"/>
      <c r="AM1015" s="120"/>
    </row>
    <row r="1016" spans="1:39" ht="9.75" customHeight="1">
      <c r="A1016" s="496"/>
      <c r="B1016" s="497"/>
      <c r="C1016" s="497"/>
      <c r="D1016" s="497"/>
      <c r="E1016" s="497"/>
      <c r="F1016" s="497"/>
      <c r="G1016" s="497"/>
      <c r="H1016" s="497"/>
      <c r="I1016" s="497"/>
      <c r="J1016" s="497"/>
      <c r="K1016" s="498"/>
      <c r="L1016" s="125"/>
      <c r="N1016" s="497"/>
      <c r="O1016" s="497"/>
      <c r="P1016" s="497"/>
      <c r="Q1016" s="497"/>
      <c r="R1016" s="497"/>
      <c r="S1016" s="497"/>
      <c r="T1016" s="497"/>
      <c r="U1016" s="497"/>
      <c r="V1016" s="497"/>
      <c r="W1016" s="497"/>
      <c r="Y1016" s="126"/>
      <c r="Z1016" s="125"/>
      <c r="AB1016" s="497"/>
      <c r="AC1016" s="497"/>
      <c r="AD1016" s="497"/>
      <c r="AE1016" s="497"/>
      <c r="AF1016" s="497"/>
      <c r="AG1016" s="497"/>
      <c r="AH1016" s="497"/>
      <c r="AI1016" s="497"/>
      <c r="AJ1016" s="497"/>
      <c r="AK1016" s="497"/>
      <c r="AM1016" s="120"/>
    </row>
    <row r="1017" spans="1:39" ht="9.75" customHeight="1">
      <c r="A1017" s="496"/>
      <c r="B1017" s="497"/>
      <c r="C1017" s="497"/>
      <c r="D1017" s="497"/>
      <c r="E1017" s="497"/>
      <c r="F1017" s="497"/>
      <c r="G1017" s="497"/>
      <c r="H1017" s="497"/>
      <c r="I1017" s="497"/>
      <c r="J1017" s="497"/>
      <c r="K1017" s="498"/>
      <c r="L1017" s="125"/>
      <c r="N1017" s="497"/>
      <c r="O1017" s="497"/>
      <c r="P1017" s="497"/>
      <c r="Q1017" s="497"/>
      <c r="R1017" s="497"/>
      <c r="S1017" s="497"/>
      <c r="T1017" s="497"/>
      <c r="U1017" s="497"/>
      <c r="V1017" s="497"/>
      <c r="W1017" s="497"/>
      <c r="Y1017" s="126"/>
      <c r="Z1017" s="125"/>
      <c r="AB1017" s="497"/>
      <c r="AC1017" s="497"/>
      <c r="AD1017" s="497"/>
      <c r="AE1017" s="497"/>
      <c r="AF1017" s="497"/>
      <c r="AG1017" s="497"/>
      <c r="AH1017" s="497"/>
      <c r="AI1017" s="497"/>
      <c r="AJ1017" s="497"/>
      <c r="AK1017" s="497"/>
      <c r="AM1017" s="120"/>
    </row>
    <row r="1018" spans="1:39" ht="9.75" customHeight="1">
      <c r="A1018" s="496"/>
      <c r="B1018" s="497"/>
      <c r="C1018" s="497"/>
      <c r="D1018" s="497"/>
      <c r="E1018" s="497"/>
      <c r="F1018" s="497"/>
      <c r="G1018" s="497"/>
      <c r="H1018" s="497"/>
      <c r="I1018" s="497"/>
      <c r="J1018" s="497"/>
      <c r="K1018" s="498"/>
      <c r="L1018" s="125"/>
      <c r="N1018" s="497"/>
      <c r="O1018" s="497"/>
      <c r="P1018" s="497"/>
      <c r="Q1018" s="497"/>
      <c r="R1018" s="497"/>
      <c r="S1018" s="497"/>
      <c r="T1018" s="497"/>
      <c r="U1018" s="497"/>
      <c r="V1018" s="497"/>
      <c r="W1018" s="497"/>
      <c r="Y1018" s="126"/>
      <c r="Z1018" s="125"/>
      <c r="AB1018" s="497"/>
      <c r="AC1018" s="497"/>
      <c r="AD1018" s="497"/>
      <c r="AE1018" s="497"/>
      <c r="AF1018" s="497"/>
      <c r="AG1018" s="497"/>
      <c r="AH1018" s="497"/>
      <c r="AI1018" s="497"/>
      <c r="AJ1018" s="497"/>
      <c r="AK1018" s="497"/>
      <c r="AM1018" s="120"/>
    </row>
    <row r="1019" spans="1:39" s="9" customFormat="1" ht="9.75" customHeight="1">
      <c r="A1019" s="499"/>
      <c r="B1019" s="500"/>
      <c r="C1019" s="500"/>
      <c r="D1019" s="500"/>
      <c r="E1019" s="500"/>
      <c r="F1019" s="500"/>
      <c r="G1019" s="500"/>
      <c r="H1019" s="500"/>
      <c r="I1019" s="500"/>
      <c r="J1019" s="500"/>
      <c r="K1019" s="501"/>
      <c r="L1019" s="127"/>
      <c r="M1019" s="128"/>
      <c r="N1019" s="128"/>
      <c r="O1019" s="128"/>
      <c r="P1019" s="128"/>
      <c r="Q1019" s="128"/>
      <c r="R1019" s="128"/>
      <c r="S1019" s="128"/>
      <c r="T1019" s="128"/>
      <c r="U1019" s="128"/>
      <c r="V1019" s="128"/>
      <c r="W1019" s="128"/>
      <c r="X1019" s="128"/>
      <c r="Y1019" s="129"/>
      <c r="Z1019" s="127"/>
      <c r="AA1019" s="128"/>
      <c r="AB1019" s="128"/>
      <c r="AC1019" s="128"/>
      <c r="AD1019" s="128"/>
      <c r="AE1019" s="128"/>
      <c r="AF1019" s="128"/>
      <c r="AG1019" s="128"/>
      <c r="AH1019" s="128"/>
      <c r="AI1019" s="128"/>
      <c r="AJ1019" s="128"/>
      <c r="AK1019" s="128"/>
      <c r="AL1019" s="128"/>
      <c r="AM1019" s="130"/>
    </row>
    <row r="1020" spans="1:39" ht="9.75" customHeight="1">
      <c r="A1020" s="493"/>
      <c r="B1020" s="494"/>
      <c r="C1020" s="494"/>
      <c r="D1020" s="494"/>
      <c r="E1020" s="494"/>
      <c r="F1020" s="494"/>
      <c r="G1020" s="494"/>
      <c r="H1020" s="494"/>
      <c r="I1020" s="494"/>
      <c r="J1020" s="494"/>
      <c r="K1020" s="495"/>
      <c r="L1020" s="123"/>
      <c r="M1020" s="117"/>
      <c r="N1020" s="117"/>
      <c r="O1020" s="117"/>
      <c r="P1020" s="117"/>
      <c r="Q1020" s="117"/>
      <c r="R1020" s="117"/>
      <c r="S1020" s="117"/>
      <c r="T1020" s="117"/>
      <c r="U1020" s="117"/>
      <c r="V1020" s="117"/>
      <c r="W1020" s="117"/>
      <c r="X1020" s="117"/>
      <c r="Y1020" s="124"/>
      <c r="Z1020" s="123"/>
      <c r="AA1020" s="117"/>
      <c r="AB1020" s="117"/>
      <c r="AC1020" s="117"/>
      <c r="AD1020" s="117"/>
      <c r="AE1020" s="117"/>
      <c r="AF1020" s="117"/>
      <c r="AG1020" s="117"/>
      <c r="AH1020" s="117"/>
      <c r="AI1020" s="117"/>
      <c r="AJ1020" s="117"/>
      <c r="AK1020" s="117"/>
      <c r="AL1020" s="117"/>
      <c r="AM1020" s="118"/>
    </row>
    <row r="1021" spans="1:39" ht="9.75" customHeight="1">
      <c r="A1021" s="496"/>
      <c r="B1021" s="497"/>
      <c r="C1021" s="497"/>
      <c r="D1021" s="497"/>
      <c r="E1021" s="497"/>
      <c r="F1021" s="497"/>
      <c r="G1021" s="497"/>
      <c r="H1021" s="497"/>
      <c r="I1021" s="497"/>
      <c r="J1021" s="497"/>
      <c r="K1021" s="498"/>
      <c r="L1021" s="125"/>
      <c r="N1021" s="497"/>
      <c r="O1021" s="497"/>
      <c r="P1021" s="497"/>
      <c r="Q1021" s="497"/>
      <c r="R1021" s="497"/>
      <c r="S1021" s="497"/>
      <c r="T1021" s="497"/>
      <c r="U1021" s="497"/>
      <c r="V1021" s="497"/>
      <c r="W1021" s="497"/>
      <c r="Y1021" s="126"/>
      <c r="Z1021" s="125"/>
      <c r="AB1021" s="497"/>
      <c r="AC1021" s="497"/>
      <c r="AD1021" s="497"/>
      <c r="AE1021" s="497"/>
      <c r="AF1021" s="497"/>
      <c r="AG1021" s="497"/>
      <c r="AH1021" s="497"/>
      <c r="AI1021" s="497"/>
      <c r="AJ1021" s="497"/>
      <c r="AK1021" s="497"/>
      <c r="AM1021" s="120"/>
    </row>
    <row r="1022" spans="1:39" ht="9.75" customHeight="1">
      <c r="A1022" s="496"/>
      <c r="B1022" s="497"/>
      <c r="C1022" s="497"/>
      <c r="D1022" s="497"/>
      <c r="E1022" s="497"/>
      <c r="F1022" s="497"/>
      <c r="G1022" s="497"/>
      <c r="H1022" s="497"/>
      <c r="I1022" s="497"/>
      <c r="J1022" s="497"/>
      <c r="K1022" s="498"/>
      <c r="L1022" s="125"/>
      <c r="N1022" s="497"/>
      <c r="O1022" s="497"/>
      <c r="P1022" s="497"/>
      <c r="Q1022" s="497"/>
      <c r="R1022" s="497"/>
      <c r="S1022" s="497"/>
      <c r="T1022" s="497"/>
      <c r="U1022" s="497"/>
      <c r="V1022" s="497"/>
      <c r="W1022" s="497"/>
      <c r="Y1022" s="126"/>
      <c r="Z1022" s="125"/>
      <c r="AB1022" s="497"/>
      <c r="AC1022" s="497"/>
      <c r="AD1022" s="497"/>
      <c r="AE1022" s="497"/>
      <c r="AF1022" s="497"/>
      <c r="AG1022" s="497"/>
      <c r="AH1022" s="497"/>
      <c r="AI1022" s="497"/>
      <c r="AJ1022" s="497"/>
      <c r="AK1022" s="497"/>
      <c r="AM1022" s="120"/>
    </row>
    <row r="1023" spans="1:39" ht="9.75" customHeight="1">
      <c r="A1023" s="496"/>
      <c r="B1023" s="497"/>
      <c r="C1023" s="497"/>
      <c r="D1023" s="497"/>
      <c r="E1023" s="497"/>
      <c r="F1023" s="497"/>
      <c r="G1023" s="497"/>
      <c r="H1023" s="497"/>
      <c r="I1023" s="497"/>
      <c r="J1023" s="497"/>
      <c r="K1023" s="498"/>
      <c r="L1023" s="125"/>
      <c r="N1023" s="497"/>
      <c r="O1023" s="497"/>
      <c r="P1023" s="497"/>
      <c r="Q1023" s="497"/>
      <c r="R1023" s="497"/>
      <c r="S1023" s="497"/>
      <c r="T1023" s="497"/>
      <c r="U1023" s="497"/>
      <c r="V1023" s="497"/>
      <c r="W1023" s="497"/>
      <c r="Y1023" s="126"/>
      <c r="Z1023" s="125"/>
      <c r="AB1023" s="497"/>
      <c r="AC1023" s="497"/>
      <c r="AD1023" s="497"/>
      <c r="AE1023" s="497"/>
      <c r="AF1023" s="497"/>
      <c r="AG1023" s="497"/>
      <c r="AH1023" s="497"/>
      <c r="AI1023" s="497"/>
      <c r="AJ1023" s="497"/>
      <c r="AK1023" s="497"/>
      <c r="AM1023" s="120"/>
    </row>
    <row r="1024" spans="1:39" ht="9.75" customHeight="1">
      <c r="A1024" s="496"/>
      <c r="B1024" s="497"/>
      <c r="C1024" s="497"/>
      <c r="D1024" s="497"/>
      <c r="E1024" s="497"/>
      <c r="F1024" s="497"/>
      <c r="G1024" s="497"/>
      <c r="H1024" s="497"/>
      <c r="I1024" s="497"/>
      <c r="J1024" s="497"/>
      <c r="K1024" s="498"/>
      <c r="L1024" s="125"/>
      <c r="N1024" s="497"/>
      <c r="O1024" s="497"/>
      <c r="P1024" s="497"/>
      <c r="Q1024" s="497"/>
      <c r="R1024" s="497"/>
      <c r="S1024" s="497"/>
      <c r="T1024" s="497"/>
      <c r="U1024" s="497"/>
      <c r="V1024" s="497"/>
      <c r="W1024" s="497"/>
      <c r="Y1024" s="126"/>
      <c r="Z1024" s="125"/>
      <c r="AB1024" s="497"/>
      <c r="AC1024" s="497"/>
      <c r="AD1024" s="497"/>
      <c r="AE1024" s="497"/>
      <c r="AF1024" s="497"/>
      <c r="AG1024" s="497"/>
      <c r="AH1024" s="497"/>
      <c r="AI1024" s="497"/>
      <c r="AJ1024" s="497"/>
      <c r="AK1024" s="497"/>
      <c r="AM1024" s="120"/>
    </row>
    <row r="1025" spans="1:63" ht="9.75" customHeight="1">
      <c r="A1025" s="496"/>
      <c r="B1025" s="497"/>
      <c r="C1025" s="497"/>
      <c r="D1025" s="497"/>
      <c r="E1025" s="497"/>
      <c r="F1025" s="497"/>
      <c r="G1025" s="497"/>
      <c r="H1025" s="497"/>
      <c r="I1025" s="497"/>
      <c r="J1025" s="497"/>
      <c r="K1025" s="498"/>
      <c r="L1025" s="125"/>
      <c r="N1025" s="497"/>
      <c r="O1025" s="497"/>
      <c r="P1025" s="497"/>
      <c r="Q1025" s="497"/>
      <c r="R1025" s="497"/>
      <c r="S1025" s="497"/>
      <c r="T1025" s="497"/>
      <c r="U1025" s="497"/>
      <c r="V1025" s="497"/>
      <c r="W1025" s="497"/>
      <c r="Y1025" s="126"/>
      <c r="Z1025" s="125"/>
      <c r="AB1025" s="497"/>
      <c r="AC1025" s="497"/>
      <c r="AD1025" s="497"/>
      <c r="AE1025" s="497"/>
      <c r="AF1025" s="497"/>
      <c r="AG1025" s="497"/>
      <c r="AH1025" s="497"/>
      <c r="AI1025" s="497"/>
      <c r="AJ1025" s="497"/>
      <c r="AK1025" s="497"/>
      <c r="AM1025" s="120"/>
    </row>
    <row r="1026" spans="1:63" ht="9.75" customHeight="1">
      <c r="A1026" s="496"/>
      <c r="B1026" s="497"/>
      <c r="C1026" s="497"/>
      <c r="D1026" s="497"/>
      <c r="E1026" s="497"/>
      <c r="F1026" s="497"/>
      <c r="G1026" s="497"/>
      <c r="H1026" s="497"/>
      <c r="I1026" s="497"/>
      <c r="J1026" s="497"/>
      <c r="K1026" s="498"/>
      <c r="L1026" s="125"/>
      <c r="N1026" s="497"/>
      <c r="O1026" s="497"/>
      <c r="P1026" s="497"/>
      <c r="Q1026" s="497"/>
      <c r="R1026" s="497"/>
      <c r="S1026" s="497"/>
      <c r="T1026" s="497"/>
      <c r="U1026" s="497"/>
      <c r="V1026" s="497"/>
      <c r="W1026" s="497"/>
      <c r="Y1026" s="126"/>
      <c r="Z1026" s="125"/>
      <c r="AB1026" s="497"/>
      <c r="AC1026" s="497"/>
      <c r="AD1026" s="497"/>
      <c r="AE1026" s="497"/>
      <c r="AF1026" s="497"/>
      <c r="AG1026" s="497"/>
      <c r="AH1026" s="497"/>
      <c r="AI1026" s="497"/>
      <c r="AJ1026" s="497"/>
      <c r="AK1026" s="497"/>
      <c r="AM1026" s="120"/>
    </row>
    <row r="1027" spans="1:63" ht="9.75" customHeight="1">
      <c r="A1027" s="496"/>
      <c r="B1027" s="497"/>
      <c r="C1027" s="497"/>
      <c r="D1027" s="497"/>
      <c r="E1027" s="497"/>
      <c r="F1027" s="497"/>
      <c r="G1027" s="497"/>
      <c r="H1027" s="497"/>
      <c r="I1027" s="497"/>
      <c r="J1027" s="497"/>
      <c r="K1027" s="498"/>
      <c r="L1027" s="125"/>
      <c r="N1027" s="497"/>
      <c r="O1027" s="497"/>
      <c r="P1027" s="497"/>
      <c r="Q1027" s="497"/>
      <c r="R1027" s="497"/>
      <c r="S1027" s="497"/>
      <c r="T1027" s="497"/>
      <c r="U1027" s="497"/>
      <c r="V1027" s="497"/>
      <c r="W1027" s="497"/>
      <c r="Y1027" s="126"/>
      <c r="Z1027" s="125"/>
      <c r="AB1027" s="497"/>
      <c r="AC1027" s="497"/>
      <c r="AD1027" s="497"/>
      <c r="AE1027" s="497"/>
      <c r="AF1027" s="497"/>
      <c r="AG1027" s="497"/>
      <c r="AH1027" s="497"/>
      <c r="AI1027" s="497"/>
      <c r="AJ1027" s="497"/>
      <c r="AK1027" s="497"/>
      <c r="AM1027" s="120"/>
    </row>
    <row r="1028" spans="1:63" ht="9.75" customHeight="1">
      <c r="A1028" s="496"/>
      <c r="B1028" s="497"/>
      <c r="C1028" s="497"/>
      <c r="D1028" s="497"/>
      <c r="E1028" s="497"/>
      <c r="F1028" s="497"/>
      <c r="G1028" s="497"/>
      <c r="H1028" s="497"/>
      <c r="I1028" s="497"/>
      <c r="J1028" s="497"/>
      <c r="K1028" s="498"/>
      <c r="L1028" s="125"/>
      <c r="N1028" s="497"/>
      <c r="O1028" s="497"/>
      <c r="P1028" s="497"/>
      <c r="Q1028" s="497"/>
      <c r="R1028" s="497"/>
      <c r="S1028" s="497"/>
      <c r="T1028" s="497"/>
      <c r="U1028" s="497"/>
      <c r="V1028" s="497"/>
      <c r="W1028" s="497"/>
      <c r="Y1028" s="126"/>
      <c r="Z1028" s="125"/>
      <c r="AB1028" s="497"/>
      <c r="AC1028" s="497"/>
      <c r="AD1028" s="497"/>
      <c r="AE1028" s="497"/>
      <c r="AF1028" s="497"/>
      <c r="AG1028" s="497"/>
      <c r="AH1028" s="497"/>
      <c r="AI1028" s="497"/>
      <c r="AJ1028" s="497"/>
      <c r="AK1028" s="497"/>
      <c r="AM1028" s="120"/>
    </row>
    <row r="1029" spans="1:63" ht="9.75" customHeight="1">
      <c r="A1029" s="496"/>
      <c r="B1029" s="497"/>
      <c r="C1029" s="497"/>
      <c r="D1029" s="497"/>
      <c r="E1029" s="497"/>
      <c r="F1029" s="497"/>
      <c r="G1029" s="497"/>
      <c r="H1029" s="497"/>
      <c r="I1029" s="497"/>
      <c r="J1029" s="497"/>
      <c r="K1029" s="498"/>
      <c r="L1029" s="125"/>
      <c r="N1029" s="497"/>
      <c r="O1029" s="497"/>
      <c r="P1029" s="497"/>
      <c r="Q1029" s="497"/>
      <c r="R1029" s="497"/>
      <c r="S1029" s="497"/>
      <c r="T1029" s="497"/>
      <c r="U1029" s="497"/>
      <c r="V1029" s="497"/>
      <c r="W1029" s="497"/>
      <c r="Y1029" s="126"/>
      <c r="Z1029" s="125"/>
      <c r="AB1029" s="497"/>
      <c r="AC1029" s="497"/>
      <c r="AD1029" s="497"/>
      <c r="AE1029" s="497"/>
      <c r="AF1029" s="497"/>
      <c r="AG1029" s="497"/>
      <c r="AH1029" s="497"/>
      <c r="AI1029" s="497"/>
      <c r="AJ1029" s="497"/>
      <c r="AK1029" s="497"/>
      <c r="AM1029" s="120"/>
    </row>
    <row r="1030" spans="1:63" ht="9.75" customHeight="1">
      <c r="A1030" s="496"/>
      <c r="B1030" s="497"/>
      <c r="C1030" s="497"/>
      <c r="D1030" s="497"/>
      <c r="E1030" s="497"/>
      <c r="F1030" s="497"/>
      <c r="G1030" s="497"/>
      <c r="H1030" s="497"/>
      <c r="I1030" s="497"/>
      <c r="J1030" s="497"/>
      <c r="K1030" s="498"/>
      <c r="L1030" s="125"/>
      <c r="N1030" s="497"/>
      <c r="O1030" s="497"/>
      <c r="P1030" s="497"/>
      <c r="Q1030" s="497"/>
      <c r="R1030" s="497"/>
      <c r="S1030" s="497"/>
      <c r="T1030" s="497"/>
      <c r="U1030" s="497"/>
      <c r="V1030" s="497"/>
      <c r="W1030" s="497"/>
      <c r="Y1030" s="126"/>
      <c r="Z1030" s="125"/>
      <c r="AB1030" s="497"/>
      <c r="AC1030" s="497"/>
      <c r="AD1030" s="497"/>
      <c r="AE1030" s="497"/>
      <c r="AF1030" s="497"/>
      <c r="AG1030" s="497"/>
      <c r="AH1030" s="497"/>
      <c r="AI1030" s="497"/>
      <c r="AJ1030" s="497"/>
      <c r="AK1030" s="497"/>
      <c r="AM1030" s="120"/>
    </row>
    <row r="1031" spans="1:63" s="9" customFormat="1" ht="9.75" customHeight="1" thickBot="1">
      <c r="A1031" s="502"/>
      <c r="B1031" s="503"/>
      <c r="C1031" s="503"/>
      <c r="D1031" s="503"/>
      <c r="E1031" s="503"/>
      <c r="F1031" s="503"/>
      <c r="G1031" s="503"/>
      <c r="H1031" s="503"/>
      <c r="I1031" s="503"/>
      <c r="J1031" s="503"/>
      <c r="K1031" s="504"/>
      <c r="L1031" s="127"/>
      <c r="M1031" s="128"/>
      <c r="N1031" s="128"/>
      <c r="O1031" s="128"/>
      <c r="P1031" s="128"/>
      <c r="Q1031" s="128"/>
      <c r="R1031" s="128"/>
      <c r="S1031" s="128"/>
      <c r="T1031" s="128"/>
      <c r="U1031" s="128"/>
      <c r="V1031" s="128"/>
      <c r="W1031" s="128"/>
      <c r="X1031" s="128"/>
      <c r="Y1031" s="129"/>
      <c r="Z1031" s="127"/>
      <c r="AA1031" s="128"/>
      <c r="AB1031" s="128"/>
      <c r="AC1031" s="128"/>
      <c r="AD1031" s="128"/>
      <c r="AE1031" s="128"/>
      <c r="AF1031" s="128"/>
      <c r="AG1031" s="128"/>
      <c r="AH1031" s="128"/>
      <c r="AI1031" s="128"/>
      <c r="AJ1031" s="128"/>
      <c r="AK1031" s="128"/>
      <c r="AL1031" s="128"/>
      <c r="AM1031" s="130"/>
    </row>
    <row r="1032" spans="1:63" ht="19.5" thickBot="1">
      <c r="A1032" s="131" t="s">
        <v>76</v>
      </c>
      <c r="B1032" s="132"/>
      <c r="C1032" s="132"/>
      <c r="D1032" s="133"/>
      <c r="E1032" s="489"/>
      <c r="F1032" s="490"/>
      <c r="G1032" s="490"/>
      <c r="H1032" s="490"/>
      <c r="I1032" s="490"/>
      <c r="J1032" s="490"/>
      <c r="K1032" s="490"/>
      <c r="L1032" s="490"/>
      <c r="M1032" s="490"/>
      <c r="N1032" s="490"/>
      <c r="O1032" s="490"/>
      <c r="P1032" s="490"/>
      <c r="Q1032" s="490"/>
      <c r="R1032" s="490"/>
      <c r="S1032" s="490"/>
      <c r="T1032" s="490"/>
      <c r="U1032" s="490"/>
      <c r="V1032" s="490"/>
      <c r="W1032" s="490"/>
      <c r="X1032" s="490"/>
      <c r="Y1032" s="490"/>
      <c r="Z1032" s="490"/>
      <c r="AA1032" s="490"/>
      <c r="AB1032" s="490"/>
      <c r="AC1032" s="490"/>
      <c r="AD1032" s="490"/>
      <c r="AE1032" s="490"/>
      <c r="AF1032" s="490"/>
      <c r="AG1032" s="490"/>
      <c r="AH1032" s="490"/>
      <c r="AI1032" s="490"/>
      <c r="AJ1032" s="490"/>
      <c r="AK1032" s="490"/>
      <c r="AL1032" s="490"/>
      <c r="AM1032" s="491"/>
    </row>
    <row r="1033" spans="1:63" ht="18.75" customHeight="1">
      <c r="A1033" s="492" t="s">
        <v>77</v>
      </c>
      <c r="B1033" s="492"/>
      <c r="C1033" s="492"/>
      <c r="D1033" s="492"/>
      <c r="E1033" s="492"/>
      <c r="F1033" s="492"/>
      <c r="G1033" s="492"/>
      <c r="H1033" s="492"/>
      <c r="I1033" s="492"/>
      <c r="J1033" s="492"/>
      <c r="K1033" s="492"/>
      <c r="L1033" s="492"/>
      <c r="M1033" s="492"/>
      <c r="N1033" s="492"/>
      <c r="O1033" s="492"/>
      <c r="P1033" s="492"/>
      <c r="Q1033" s="492"/>
      <c r="R1033" s="492"/>
      <c r="S1033" s="492"/>
      <c r="T1033" s="492"/>
      <c r="U1033" s="492"/>
      <c r="V1033" s="492"/>
      <c r="W1033" s="492"/>
      <c r="X1033" s="492"/>
      <c r="Y1033" s="492"/>
      <c r="Z1033" s="492"/>
      <c r="AA1033" s="492"/>
      <c r="AB1033" s="492"/>
      <c r="AC1033" s="492"/>
      <c r="AD1033" s="492"/>
      <c r="AE1033" s="492"/>
      <c r="AF1033" s="492"/>
      <c r="AG1033" s="492"/>
      <c r="AH1033" s="492"/>
      <c r="AI1033" s="492"/>
      <c r="AJ1033" s="492"/>
      <c r="AK1033" s="492"/>
      <c r="AL1033" s="492"/>
    </row>
    <row r="1035" spans="1:63" ht="28.5" customHeight="1">
      <c r="A1035" s="595" t="s">
        <v>50</v>
      </c>
      <c r="B1035" s="595"/>
      <c r="C1035" s="595"/>
      <c r="D1035" s="595"/>
      <c r="E1035" s="595"/>
      <c r="F1035" s="595"/>
      <c r="G1035" s="595"/>
      <c r="H1035" s="595"/>
      <c r="I1035" s="595"/>
      <c r="J1035" s="595"/>
      <c r="K1035" s="595"/>
      <c r="L1035" s="595"/>
      <c r="M1035" s="595"/>
      <c r="N1035" s="595"/>
      <c r="O1035" s="595"/>
      <c r="P1035" s="595"/>
      <c r="Q1035" s="595"/>
      <c r="R1035" s="595"/>
      <c r="S1035" s="595"/>
      <c r="T1035" s="595"/>
      <c r="U1035" s="595"/>
      <c r="V1035" s="595"/>
      <c r="W1035" s="595"/>
      <c r="X1035" s="595"/>
      <c r="Y1035" s="595"/>
      <c r="Z1035" s="595"/>
      <c r="AA1035" s="595"/>
      <c r="AB1035" s="595"/>
      <c r="AC1035" s="595"/>
      <c r="AD1035" s="595"/>
      <c r="AE1035" s="595"/>
      <c r="AF1035" s="595"/>
      <c r="AG1035" s="595"/>
      <c r="AH1035" s="595"/>
      <c r="AI1035" s="595"/>
      <c r="AJ1035" s="595"/>
      <c r="AK1035" s="595"/>
      <c r="AL1035" s="595"/>
      <c r="AM1035" s="595"/>
    </row>
    <row r="1036" spans="1:63" ht="14.25" customHeight="1">
      <c r="AG1036" s="1" t="s">
        <v>51</v>
      </c>
      <c r="AH1036" s="103"/>
      <c r="AI1036" s="103" t="str">
        <f>AI760</f>
        <v>A10001-A1</v>
      </c>
      <c r="AJ1036" s="103"/>
      <c r="AK1036" s="103"/>
    </row>
    <row r="1037" spans="1:63" s="9" customForma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D1037" s="1"/>
      <c r="AF1037" s="1" t="s">
        <v>52</v>
      </c>
      <c r="AG1037" s="11"/>
      <c r="AH1037" s="11"/>
      <c r="AI1037" s="554">
        <f>AI761</f>
        <v>45765</v>
      </c>
      <c r="AJ1037" s="554"/>
      <c r="AK1037" s="554"/>
      <c r="AL1037" s="554"/>
      <c r="AM1037" s="554"/>
    </row>
    <row r="1038" spans="1:63" s="9" customFormat="1" ht="19.5" thickBot="1">
      <c r="A1038" s="555">
        <f>A969</f>
        <v>0</v>
      </c>
      <c r="B1038" s="555"/>
      <c r="C1038" s="555"/>
      <c r="D1038" s="555"/>
      <c r="E1038" s="555"/>
      <c r="F1038" s="555"/>
      <c r="G1038" s="555"/>
      <c r="H1038" s="555"/>
      <c r="I1038" s="555"/>
      <c r="J1038" s="555"/>
      <c r="K1038" s="555"/>
      <c r="L1038" s="27" t="s">
        <v>395</v>
      </c>
      <c r="M1038" s="27"/>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row>
    <row r="1039" spans="1:63" s="9" customFormat="1" ht="18.75" customHeight="1">
      <c r="A1039" s="1"/>
      <c r="B1039" s="1"/>
      <c r="C1039" s="1"/>
      <c r="D1039" s="1"/>
      <c r="E1039" s="1"/>
      <c r="F1039" s="1"/>
      <c r="G1039" s="1"/>
      <c r="H1039" s="1"/>
      <c r="I1039" s="1"/>
      <c r="J1039" s="1"/>
      <c r="K1039" s="1"/>
      <c r="L1039" s="1"/>
      <c r="M1039" s="1"/>
      <c r="N1039" s="1"/>
      <c r="O1039" s="1"/>
      <c r="P1039" s="1"/>
      <c r="Q1039" s="1"/>
      <c r="R1039" s="1"/>
      <c r="S1039" s="1"/>
      <c r="T1039" s="1"/>
      <c r="U1039" s="1"/>
      <c r="V1039" s="1" t="s">
        <v>279</v>
      </c>
      <c r="Z1039" s="1"/>
      <c r="AA1039" s="1"/>
      <c r="AB1039" s="1"/>
      <c r="AC1039" s="1"/>
      <c r="AD1039" s="1"/>
      <c r="AE1039" s="1"/>
      <c r="AF1039" s="1"/>
      <c r="AG1039" s="1"/>
      <c r="AH1039" s="1"/>
      <c r="AI1039" s="1"/>
      <c r="AJ1039" s="1"/>
      <c r="AK1039" s="1"/>
      <c r="AL1039" s="10"/>
      <c r="AR1039" s="1"/>
      <c r="AS1039" s="1"/>
      <c r="AT1039" s="1"/>
      <c r="AU1039" s="1"/>
      <c r="AV1039" s="1"/>
      <c r="AW1039" s="1"/>
      <c r="AX1039" s="1"/>
      <c r="AY1039" s="1"/>
      <c r="AZ1039" s="1"/>
      <c r="BA1039" s="1"/>
      <c r="BB1039" s="1"/>
      <c r="BC1039" s="1"/>
      <c r="BD1039" s="1"/>
      <c r="BE1039" s="1"/>
      <c r="BF1039" s="1"/>
      <c r="BG1039" s="1"/>
      <c r="BH1039" s="1"/>
      <c r="BI1039" s="1"/>
      <c r="BJ1039" s="1"/>
      <c r="BK1039" s="1"/>
    </row>
    <row r="1040" spans="1:63" ht="15" customHeight="1">
      <c r="A1040" s="1" t="s">
        <v>206</v>
      </c>
      <c r="G1040" s="563">
        <f>G971</f>
        <v>45765</v>
      </c>
      <c r="H1040" s="563"/>
      <c r="I1040" s="563"/>
      <c r="J1040" s="563"/>
      <c r="K1040" s="563"/>
      <c r="L1040" s="563"/>
      <c r="M1040" s="563"/>
      <c r="N1040" s="28"/>
      <c r="V1040" s="1" t="s">
        <v>280</v>
      </c>
      <c r="AL1040" s="10"/>
    </row>
    <row r="1041" spans="1:63" ht="15" customHeight="1">
      <c r="A1041" s="1" t="s">
        <v>53</v>
      </c>
      <c r="G1041" s="137" t="str">
        <f>G972</f>
        <v>2025年5月1日～2025年5月1日</v>
      </c>
      <c r="H1041" s="137"/>
      <c r="I1041" s="137"/>
      <c r="J1041" s="137"/>
      <c r="K1041" s="137"/>
      <c r="L1041" s="137"/>
      <c r="N1041" s="114"/>
      <c r="O1041" s="114"/>
      <c r="P1041" s="114"/>
      <c r="Q1041" s="114"/>
      <c r="R1041" s="114"/>
      <c r="S1041" s="114"/>
      <c r="T1041" s="114"/>
      <c r="U1041" s="114"/>
      <c r="V1041" s="1" t="s">
        <v>281</v>
      </c>
      <c r="AL1041" s="10"/>
    </row>
    <row r="1042" spans="1:63" s="9" customFormat="1" ht="15" customHeight="1">
      <c r="A1042" s="1" t="s">
        <v>54</v>
      </c>
      <c r="B1042" s="1"/>
      <c r="C1042" s="1"/>
      <c r="D1042" s="1"/>
      <c r="E1042" s="1"/>
      <c r="F1042" s="1"/>
      <c r="G1042" s="1" t="str">
        <f>G973</f>
        <v>持ち込み</v>
      </c>
      <c r="H1042" s="1"/>
      <c r="I1042" s="1"/>
      <c r="J1042" s="1"/>
      <c r="K1042" s="1"/>
      <c r="L1042" s="1"/>
      <c r="M1042" s="1"/>
      <c r="N1042" s="1"/>
      <c r="O1042" s="1"/>
      <c r="P1042" s="1"/>
      <c r="Q1042" s="1"/>
      <c r="R1042" s="1"/>
      <c r="S1042" s="1"/>
      <c r="T1042" s="1"/>
      <c r="U1042" s="1"/>
      <c r="V1042" s="1" t="s">
        <v>396</v>
      </c>
      <c r="Y1042" s="1"/>
      <c r="Z1042" s="1"/>
      <c r="AA1042" s="1"/>
      <c r="AB1042" s="1"/>
      <c r="AC1042" s="1"/>
      <c r="AD1042" s="1"/>
      <c r="AE1042" s="1"/>
      <c r="AF1042" s="1"/>
      <c r="AG1042" s="1"/>
      <c r="AH1042" s="1"/>
      <c r="AI1042" s="1"/>
      <c r="AJ1042" s="1"/>
      <c r="AK1042" s="1"/>
      <c r="AL1042" s="10"/>
      <c r="AR1042" s="1"/>
      <c r="AS1042" s="1"/>
      <c r="AT1042" s="1"/>
      <c r="AU1042" s="1"/>
      <c r="AV1042" s="1"/>
      <c r="AW1042" s="1"/>
      <c r="AX1042" s="1"/>
      <c r="AY1042" s="1"/>
      <c r="AZ1042" s="1"/>
      <c r="BA1042" s="1"/>
      <c r="BB1042" s="1"/>
      <c r="BC1042" s="1"/>
      <c r="BD1042" s="1"/>
      <c r="BE1042" s="1"/>
      <c r="BF1042" s="1"/>
      <c r="BG1042" s="1"/>
      <c r="BH1042" s="1"/>
      <c r="BI1042" s="1"/>
      <c r="BJ1042" s="1"/>
      <c r="BK1042" s="1"/>
    </row>
    <row r="1043" spans="1:63" ht="15" customHeight="1">
      <c r="A1043" s="1" t="s">
        <v>55</v>
      </c>
      <c r="G1043" s="481">
        <f>G905</f>
        <v>0</v>
      </c>
      <c r="H1043" s="481"/>
      <c r="I1043" s="481"/>
      <c r="J1043" s="481"/>
      <c r="K1043" s="481"/>
      <c r="L1043" s="481"/>
      <c r="M1043" s="481"/>
      <c r="V1043" s="1" t="s">
        <v>56</v>
      </c>
      <c r="AA1043" s="173" t="s">
        <v>282</v>
      </c>
      <c r="AB1043" s="100"/>
      <c r="AC1043" s="100"/>
      <c r="AD1043" s="100"/>
      <c r="AE1043" s="100"/>
      <c r="AF1043" s="100"/>
      <c r="AG1043" s="100"/>
      <c r="AH1043" s="100"/>
      <c r="AI1043" s="100"/>
      <c r="AJ1043" s="100"/>
      <c r="AK1043" s="100"/>
      <c r="AL1043" s="101"/>
      <c r="AM1043" s="100"/>
      <c r="AN1043" s="100"/>
    </row>
    <row r="1044" spans="1:63" ht="15" customHeight="1">
      <c r="A1044" s="481" t="s">
        <v>287</v>
      </c>
      <c r="B1044" s="481"/>
      <c r="C1044" s="481"/>
      <c r="D1044" s="481"/>
      <c r="E1044" s="481"/>
      <c r="F1044" s="481"/>
      <c r="G1044" s="564">
        <f>G975</f>
        <v>0</v>
      </c>
      <c r="H1044" s="565"/>
      <c r="I1044" s="565"/>
      <c r="J1044" s="565"/>
      <c r="K1044" s="565"/>
      <c r="L1044" s="565"/>
      <c r="M1044" s="565"/>
      <c r="N1044" s="565"/>
      <c r="O1044" s="565"/>
      <c r="P1044" s="565"/>
      <c r="Q1044" s="565"/>
      <c r="R1044" s="134"/>
      <c r="V1044" s="1" t="s">
        <v>57</v>
      </c>
      <c r="AA1044" s="1" t="s">
        <v>397</v>
      </c>
      <c r="AB1044" s="29"/>
      <c r="AL1044" s="10"/>
    </row>
    <row r="1045" spans="1:63" s="9" customFormat="1" ht="15" customHeight="1">
      <c r="A1045" s="1"/>
      <c r="B1045" s="1"/>
      <c r="C1045" s="1"/>
      <c r="D1045" s="1"/>
      <c r="E1045" s="1"/>
      <c r="F1045" s="1"/>
      <c r="G1045" s="565"/>
      <c r="H1045" s="565"/>
      <c r="I1045" s="565"/>
      <c r="J1045" s="565"/>
      <c r="K1045" s="565"/>
      <c r="L1045" s="565"/>
      <c r="M1045" s="565"/>
      <c r="N1045" s="565"/>
      <c r="O1045" s="565"/>
      <c r="P1045" s="565"/>
      <c r="Q1045" s="565"/>
      <c r="R1045" s="134"/>
      <c r="S1045" s="1"/>
      <c r="T1045" s="1"/>
      <c r="U1045" s="1"/>
      <c r="V1045" s="10"/>
      <c r="W1045" s="1"/>
      <c r="X1045" s="1"/>
      <c r="Y1045" s="1"/>
      <c r="Z1045" s="1"/>
      <c r="AA1045" s="1"/>
      <c r="AB1045" s="1"/>
      <c r="AC1045" s="1"/>
      <c r="AD1045" s="1"/>
      <c r="AE1045" s="1"/>
      <c r="AF1045" s="1"/>
      <c r="AG1045" s="1"/>
      <c r="AH1045" s="1"/>
      <c r="AI1045" s="1"/>
      <c r="AJ1045" s="1"/>
      <c r="AK1045" s="1"/>
      <c r="AL1045" s="10"/>
      <c r="AR1045" s="1"/>
      <c r="AS1045" s="1"/>
      <c r="AT1045" s="1"/>
      <c r="AU1045" s="1"/>
      <c r="AV1045" s="1"/>
      <c r="AW1045" s="1"/>
      <c r="AX1045" s="1"/>
      <c r="AY1045" s="1"/>
      <c r="AZ1045" s="1"/>
      <c r="BA1045" s="1"/>
      <c r="BB1045" s="1"/>
      <c r="BC1045" s="1"/>
      <c r="BD1045" s="1"/>
      <c r="BE1045" s="1"/>
      <c r="BF1045" s="1"/>
      <c r="BG1045" s="1"/>
      <c r="BH1045" s="1"/>
      <c r="BI1045" s="1"/>
      <c r="BJ1045" s="1"/>
      <c r="BK1045" s="1"/>
    </row>
    <row r="1046" spans="1:63" s="9" customFormat="1" ht="12" customHeight="1">
      <c r="A1046" s="1"/>
      <c r="B1046" s="1"/>
      <c r="C1046" s="1"/>
      <c r="D1046" s="1"/>
      <c r="E1046" s="1"/>
      <c r="F1046" s="1"/>
      <c r="G1046" s="1"/>
      <c r="H1046" s="1"/>
      <c r="I1046" s="1"/>
      <c r="J1046" s="1"/>
      <c r="K1046" s="1"/>
      <c r="L1046" s="1"/>
      <c r="M1046" s="1"/>
      <c r="N1046" s="1"/>
      <c r="O1046" s="1"/>
      <c r="P1046" s="1"/>
      <c r="Q1046" s="1"/>
      <c r="R1046" s="1"/>
      <c r="S1046" s="1"/>
      <c r="T1046" s="1"/>
      <c r="U1046" s="1"/>
      <c r="V1046" s="10"/>
      <c r="W1046" s="1"/>
      <c r="X1046" s="1"/>
      <c r="Y1046" s="1"/>
      <c r="Z1046" s="1"/>
      <c r="AA1046" s="1"/>
      <c r="AB1046" s="1"/>
      <c r="AC1046" s="1"/>
      <c r="AD1046" s="1"/>
      <c r="AE1046" s="1"/>
      <c r="AF1046" s="1"/>
      <c r="AG1046" s="1"/>
      <c r="AH1046" s="1"/>
      <c r="AI1046" s="1"/>
      <c r="AJ1046" s="1"/>
      <c r="AK1046" s="1"/>
      <c r="AL1046" s="10"/>
      <c r="AR1046" s="1"/>
      <c r="AS1046" s="1"/>
      <c r="AT1046" s="1"/>
      <c r="AU1046" s="1"/>
      <c r="AV1046" s="1"/>
      <c r="AW1046" s="1"/>
      <c r="AX1046" s="1"/>
      <c r="AY1046" s="1"/>
      <c r="AZ1046" s="1"/>
      <c r="BA1046" s="1"/>
      <c r="BB1046" s="1"/>
      <c r="BC1046" s="1"/>
      <c r="BD1046" s="1"/>
      <c r="BE1046" s="1"/>
      <c r="BF1046" s="1"/>
      <c r="BG1046" s="1"/>
      <c r="BH1046" s="1"/>
      <c r="BI1046" s="1"/>
      <c r="BJ1046" s="1"/>
      <c r="BK1046" s="1"/>
    </row>
    <row r="1047" spans="1:63">
      <c r="A1047" s="1" t="s">
        <v>58</v>
      </c>
      <c r="G1047" s="556">
        <f>G978</f>
        <v>0</v>
      </c>
      <c r="H1047" s="556"/>
      <c r="I1047" s="556"/>
      <c r="J1047" s="556"/>
      <c r="K1047" s="556"/>
      <c r="L1047" s="556"/>
      <c r="M1047" s="556"/>
      <c r="N1047" s="556"/>
      <c r="O1047" s="556"/>
      <c r="P1047" s="556"/>
      <c r="Q1047" s="556"/>
      <c r="R1047" s="556"/>
      <c r="S1047" s="556"/>
      <c r="T1047" s="556"/>
      <c r="U1047" s="556"/>
      <c r="V1047" s="556"/>
      <c r="W1047" s="556"/>
      <c r="X1047" s="556"/>
      <c r="Y1047" s="556"/>
      <c r="Z1047" s="556"/>
      <c r="AA1047" s="556"/>
      <c r="AB1047" s="556"/>
      <c r="AC1047" s="556"/>
      <c r="AD1047" s="556"/>
      <c r="AE1047" s="556"/>
      <c r="AF1047" s="556"/>
      <c r="AG1047" s="556"/>
      <c r="AH1047" s="556"/>
      <c r="AI1047" s="556"/>
      <c r="AJ1047" s="556"/>
      <c r="AK1047" s="556"/>
      <c r="AL1047" s="556"/>
    </row>
    <row r="1048" spans="1:63" ht="10.5" customHeight="1">
      <c r="G1048" s="108"/>
      <c r="H1048" s="108"/>
      <c r="I1048" s="108"/>
      <c r="J1048" s="108"/>
      <c r="K1048" s="108"/>
      <c r="L1048" s="108"/>
      <c r="M1048" s="108"/>
      <c r="N1048" s="108"/>
      <c r="O1048" s="108"/>
      <c r="P1048" s="108"/>
      <c r="Q1048" s="108"/>
      <c r="R1048" s="108"/>
      <c r="S1048" s="108"/>
      <c r="T1048" s="108"/>
      <c r="U1048" s="108"/>
      <c r="V1048" s="108"/>
      <c r="W1048" s="108"/>
      <c r="X1048" s="108"/>
      <c r="Y1048" s="108"/>
      <c r="Z1048" s="108"/>
      <c r="AA1048" s="108"/>
      <c r="AB1048" s="108"/>
      <c r="AC1048" s="108"/>
      <c r="AD1048" s="108"/>
      <c r="AE1048" s="108"/>
      <c r="AF1048" s="108"/>
      <c r="AG1048" s="108"/>
      <c r="AH1048" s="108"/>
      <c r="AI1048" s="108"/>
      <c r="AJ1048" s="108"/>
      <c r="AK1048" s="108"/>
      <c r="AL1048" s="108"/>
    </row>
    <row r="1049" spans="1:63" s="11" customFormat="1">
      <c r="A1049" s="481" t="s">
        <v>374</v>
      </c>
      <c r="B1049" s="481"/>
      <c r="C1049" s="481"/>
      <c r="D1049" s="481"/>
      <c r="E1049" s="481"/>
      <c r="F1049" s="481"/>
      <c r="G1049" s="481"/>
      <c r="H1049" s="481"/>
      <c r="I1049" s="481"/>
      <c r="J1049" s="481"/>
      <c r="K1049" s="481"/>
      <c r="L1049" s="481"/>
      <c r="M1049" s="481"/>
      <c r="N1049" s="481"/>
      <c r="O1049" s="481"/>
      <c r="P1049" s="481"/>
      <c r="Q1049" s="481"/>
      <c r="R1049" s="481"/>
      <c r="S1049" s="481"/>
      <c r="T1049" s="481"/>
      <c r="U1049" s="481"/>
      <c r="V1049" s="481"/>
      <c r="W1049" s="481"/>
      <c r="X1049" s="481"/>
      <c r="Y1049" s="481"/>
      <c r="Z1049" s="481"/>
      <c r="AA1049" s="481"/>
      <c r="AB1049" s="481"/>
      <c r="AC1049" s="481"/>
      <c r="AD1049" s="481"/>
      <c r="AE1049" s="481"/>
      <c r="AF1049" s="481"/>
      <c r="AG1049" s="481"/>
      <c r="AH1049" s="481"/>
      <c r="AI1049" s="481"/>
      <c r="AJ1049" s="481"/>
      <c r="AK1049" s="481"/>
      <c r="AL1049" s="481"/>
    </row>
    <row r="1050" spans="1:63" s="11" customFormat="1" ht="19.5" thickBot="1">
      <c r="A1050" s="481" t="s">
        <v>312</v>
      </c>
      <c r="B1050" s="481"/>
      <c r="C1050" s="481"/>
      <c r="D1050" s="481"/>
      <c r="E1050" s="481"/>
      <c r="F1050" s="481"/>
      <c r="G1050" s="481"/>
      <c r="H1050" s="481"/>
      <c r="I1050" s="481"/>
      <c r="J1050" s="481"/>
      <c r="K1050" s="481"/>
      <c r="L1050" s="481"/>
      <c r="M1050" s="481"/>
      <c r="N1050" s="481"/>
      <c r="O1050" s="481"/>
      <c r="P1050" s="481"/>
      <c r="Q1050" s="481"/>
      <c r="R1050" s="481"/>
      <c r="S1050" s="481"/>
      <c r="T1050" s="481"/>
      <c r="U1050" s="481"/>
      <c r="V1050" s="481"/>
      <c r="W1050" s="481"/>
      <c r="X1050" s="481"/>
      <c r="Y1050" s="481"/>
      <c r="Z1050" s="481"/>
      <c r="AA1050" s="481"/>
      <c r="AB1050" s="481"/>
      <c r="AC1050" s="481"/>
      <c r="AD1050" s="481"/>
      <c r="AE1050" s="481"/>
      <c r="AF1050" s="481"/>
      <c r="AG1050" s="481"/>
      <c r="AH1050" s="481"/>
      <c r="AI1050" s="481"/>
      <c r="AJ1050" s="481"/>
      <c r="AK1050" s="481"/>
      <c r="AL1050" s="481"/>
      <c r="AM1050" s="109"/>
    </row>
    <row r="1051" spans="1:63" s="11" customFormat="1">
      <c r="A1051" s="526" t="s">
        <v>59</v>
      </c>
      <c r="B1051" s="527"/>
      <c r="C1051" s="527"/>
      <c r="D1051" s="527"/>
      <c r="E1051" s="527"/>
      <c r="F1051" s="527"/>
      <c r="G1051" s="527"/>
      <c r="H1051" s="527"/>
      <c r="I1051" s="528"/>
      <c r="J1051" s="557">
        <f>注文フォーム!D80</f>
        <v>0</v>
      </c>
      <c r="K1051" s="558"/>
      <c r="L1051" s="558"/>
      <c r="M1051" s="558"/>
      <c r="N1051" s="558"/>
      <c r="O1051" s="558"/>
      <c r="P1051" s="558"/>
      <c r="Q1051" s="558"/>
      <c r="R1051" s="558"/>
      <c r="S1051" s="558"/>
      <c r="T1051" s="558"/>
      <c r="U1051" s="558"/>
      <c r="V1051" s="558"/>
      <c r="W1051" s="558"/>
      <c r="X1051" s="558"/>
      <c r="Y1051" s="558"/>
      <c r="Z1051" s="558"/>
      <c r="AA1051" s="558"/>
      <c r="AB1051" s="558"/>
      <c r="AC1051" s="558"/>
      <c r="AD1051" s="558"/>
      <c r="AE1051" s="558"/>
      <c r="AF1051" s="558"/>
      <c r="AG1051" s="558"/>
      <c r="AH1051" s="558"/>
      <c r="AI1051" s="558"/>
      <c r="AJ1051" s="558"/>
      <c r="AK1051" s="558"/>
      <c r="AL1051" s="558"/>
      <c r="AM1051" s="559"/>
    </row>
    <row r="1052" spans="1:63" s="11" customFormat="1">
      <c r="A1052" s="514" t="s">
        <v>60</v>
      </c>
      <c r="B1052" s="515"/>
      <c r="C1052" s="515"/>
      <c r="D1052" s="515"/>
      <c r="E1052" s="515"/>
      <c r="F1052" s="515"/>
      <c r="G1052" s="515"/>
      <c r="H1052" s="515"/>
      <c r="I1052" s="516"/>
      <c r="J1052" s="560">
        <f>注文フォーム!Z80</f>
        <v>0</v>
      </c>
      <c r="K1052" s="561"/>
      <c r="L1052" s="561"/>
      <c r="M1052" s="561"/>
      <c r="N1052" s="561"/>
      <c r="O1052" s="561"/>
      <c r="P1052" s="561"/>
      <c r="Q1052" s="561"/>
      <c r="R1052" s="561"/>
      <c r="S1052" s="561"/>
      <c r="T1052" s="561"/>
      <c r="U1052" s="561"/>
      <c r="V1052" s="561"/>
      <c r="W1052" s="561"/>
      <c r="X1052" s="561"/>
      <c r="Y1052" s="561"/>
      <c r="Z1052" s="561"/>
      <c r="AA1052" s="561"/>
      <c r="AB1052" s="561"/>
      <c r="AC1052" s="561"/>
      <c r="AD1052" s="561"/>
      <c r="AE1052" s="561"/>
      <c r="AF1052" s="561"/>
      <c r="AG1052" s="561"/>
      <c r="AH1052" s="561"/>
      <c r="AI1052" s="561"/>
      <c r="AJ1052" s="561"/>
      <c r="AK1052" s="561"/>
      <c r="AL1052" s="561"/>
      <c r="AM1052" s="562"/>
    </row>
    <row r="1053" spans="1:63" s="11" customFormat="1">
      <c r="A1053" s="514" t="s">
        <v>61</v>
      </c>
      <c r="B1053" s="515"/>
      <c r="C1053" s="515"/>
      <c r="D1053" s="515"/>
      <c r="E1053" s="515"/>
      <c r="F1053" s="515"/>
      <c r="G1053" s="515"/>
      <c r="H1053" s="515"/>
      <c r="I1053" s="516"/>
      <c r="J1053" s="517">
        <f>注文フォーム!R80</f>
        <v>0</v>
      </c>
      <c r="K1053" s="518"/>
      <c r="L1053" s="518"/>
      <c r="M1053" s="518"/>
      <c r="N1053" s="518"/>
      <c r="O1053" s="518"/>
      <c r="P1053" s="518"/>
      <c r="Q1053" s="518"/>
      <c r="R1053" s="518"/>
      <c r="S1053" s="518"/>
      <c r="T1053" s="518"/>
      <c r="U1053" s="518"/>
      <c r="V1053" s="518"/>
      <c r="W1053" s="518"/>
      <c r="X1053" s="518"/>
      <c r="Y1053" s="518"/>
      <c r="Z1053" s="518"/>
      <c r="AA1053" s="518"/>
      <c r="AB1053" s="518"/>
      <c r="AC1053" s="518"/>
      <c r="AD1053" s="518"/>
      <c r="AE1053" s="518"/>
      <c r="AF1053" s="518"/>
      <c r="AG1053" s="518"/>
      <c r="AH1053" s="518"/>
      <c r="AI1053" s="518"/>
      <c r="AJ1053" s="518"/>
      <c r="AK1053" s="518"/>
      <c r="AL1053" s="518"/>
      <c r="AM1053" s="519"/>
    </row>
    <row r="1054" spans="1:63" s="11" customFormat="1" ht="19.5" thickBot="1">
      <c r="A1054" s="520" t="s">
        <v>62</v>
      </c>
      <c r="B1054" s="521"/>
      <c r="C1054" s="521"/>
      <c r="D1054" s="521"/>
      <c r="E1054" s="521"/>
      <c r="F1054" s="521"/>
      <c r="G1054" s="521"/>
      <c r="H1054" s="521"/>
      <c r="I1054" s="522"/>
      <c r="J1054" s="523" t="s">
        <v>63</v>
      </c>
      <c r="K1054" s="524"/>
      <c r="L1054" s="524"/>
      <c r="M1054" s="524"/>
      <c r="N1054" s="524"/>
      <c r="O1054" s="524"/>
      <c r="P1054" s="524"/>
      <c r="Q1054" s="524"/>
      <c r="R1054" s="524"/>
      <c r="S1054" s="524"/>
      <c r="T1054" s="524"/>
      <c r="U1054" s="524"/>
      <c r="V1054" s="524"/>
      <c r="W1054" s="524"/>
      <c r="X1054" s="524"/>
      <c r="Y1054" s="524"/>
      <c r="Z1054" s="524"/>
      <c r="AA1054" s="524"/>
      <c r="AB1054" s="524"/>
      <c r="AC1054" s="524"/>
      <c r="AD1054" s="524"/>
      <c r="AE1054" s="524"/>
      <c r="AF1054" s="524"/>
      <c r="AG1054" s="524"/>
      <c r="AH1054" s="524"/>
      <c r="AI1054" s="524"/>
      <c r="AJ1054" s="524"/>
      <c r="AK1054" s="524"/>
      <c r="AL1054" s="524"/>
      <c r="AM1054" s="525"/>
    </row>
    <row r="1055" spans="1:63" s="11" customFormat="1" ht="19.5" thickBot="1">
      <c r="A1055" s="12"/>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4"/>
    </row>
    <row r="1056" spans="1:63">
      <c r="A1056" s="526" t="s">
        <v>64</v>
      </c>
      <c r="B1056" s="527"/>
      <c r="C1056" s="527"/>
      <c r="D1056" s="527"/>
      <c r="E1056" s="527"/>
      <c r="F1056" s="527"/>
      <c r="G1056" s="527"/>
      <c r="H1056" s="527"/>
      <c r="I1056" s="527"/>
      <c r="J1056" s="527"/>
      <c r="K1056" s="527"/>
      <c r="L1056" s="527"/>
      <c r="M1056" s="527"/>
      <c r="N1056" s="527"/>
      <c r="O1056" s="527"/>
      <c r="P1056" s="527"/>
      <c r="Q1056" s="527"/>
      <c r="R1056" s="527"/>
      <c r="S1056" s="527"/>
      <c r="T1056" s="527"/>
      <c r="U1056" s="527"/>
      <c r="V1056" s="527"/>
      <c r="W1056" s="527"/>
      <c r="X1056" s="527"/>
      <c r="Y1056" s="527"/>
      <c r="Z1056" s="527"/>
      <c r="AA1056" s="527"/>
      <c r="AB1056" s="527"/>
      <c r="AC1056" s="527"/>
      <c r="AD1056" s="527"/>
      <c r="AE1056" s="528"/>
      <c r="AF1056" s="529" t="s">
        <v>65</v>
      </c>
      <c r="AG1056" s="530"/>
      <c r="AH1056" s="530"/>
      <c r="AI1056" s="530"/>
      <c r="AJ1056" s="530"/>
      <c r="AK1056" s="530"/>
      <c r="AL1056" s="530"/>
      <c r="AM1056" s="531"/>
    </row>
    <row r="1057" spans="1:46">
      <c r="A1057" s="514" t="s">
        <v>66</v>
      </c>
      <c r="B1057" s="535"/>
      <c r="C1057" s="536" t="s">
        <v>67</v>
      </c>
      <c r="D1057" s="515"/>
      <c r="E1057" s="535"/>
      <c r="F1057" s="536" t="s">
        <v>68</v>
      </c>
      <c r="G1057" s="515"/>
      <c r="H1057" s="515"/>
      <c r="I1057" s="515"/>
      <c r="J1057" s="515"/>
      <c r="K1057" s="535"/>
      <c r="L1057" s="536" t="s">
        <v>69</v>
      </c>
      <c r="M1057" s="515"/>
      <c r="N1057" s="515"/>
      <c r="O1057" s="515"/>
      <c r="P1057" s="515"/>
      <c r="Q1057" s="535"/>
      <c r="R1057" s="536" t="s">
        <v>70</v>
      </c>
      <c r="S1057" s="515"/>
      <c r="T1057" s="515"/>
      <c r="U1057" s="515"/>
      <c r="V1057" s="515"/>
      <c r="W1057" s="515"/>
      <c r="X1057" s="515"/>
      <c r="Y1057" s="515"/>
      <c r="Z1057" s="515"/>
      <c r="AA1057" s="515"/>
      <c r="AB1057" s="515"/>
      <c r="AC1057" s="515"/>
      <c r="AD1057" s="515"/>
      <c r="AE1057" s="516"/>
      <c r="AF1057" s="532"/>
      <c r="AG1057" s="533"/>
      <c r="AH1057" s="533"/>
      <c r="AI1057" s="533"/>
      <c r="AJ1057" s="533"/>
      <c r="AK1057" s="533"/>
      <c r="AL1057" s="533"/>
      <c r="AM1057" s="534"/>
    </row>
    <row r="1058" spans="1:46" ht="16.5" customHeight="1">
      <c r="A1058" s="482">
        <v>1</v>
      </c>
      <c r="B1058" s="483"/>
      <c r="C1058" s="484" t="s">
        <v>254</v>
      </c>
      <c r="D1058" s="485"/>
      <c r="E1058" s="486"/>
      <c r="F1058" s="487"/>
      <c r="G1058" s="488"/>
      <c r="H1058" s="488"/>
      <c r="I1058" s="488"/>
      <c r="J1058" s="488"/>
      <c r="K1058" s="483"/>
      <c r="L1058" s="487"/>
      <c r="M1058" s="488"/>
      <c r="N1058" s="488"/>
      <c r="O1058" s="488"/>
      <c r="P1058" s="488"/>
      <c r="Q1058" s="483"/>
      <c r="R1058" s="487" t="s">
        <v>71</v>
      </c>
      <c r="S1058" s="488"/>
      <c r="T1058" s="488"/>
      <c r="U1058" s="488"/>
      <c r="V1058" s="488"/>
      <c r="W1058" s="488"/>
      <c r="X1058" s="488"/>
      <c r="Y1058" s="488"/>
      <c r="Z1058" s="488"/>
      <c r="AA1058" s="488"/>
      <c r="AB1058" s="488"/>
      <c r="AC1058" s="488"/>
      <c r="AD1058" s="488"/>
      <c r="AE1058" s="513"/>
      <c r="AF1058" s="545"/>
      <c r="AG1058" s="546"/>
      <c r="AH1058" s="546"/>
      <c r="AI1058" s="546"/>
      <c r="AJ1058" s="546"/>
      <c r="AK1058" s="546"/>
      <c r="AL1058" s="546"/>
      <c r="AM1058" s="547"/>
    </row>
    <row r="1059" spans="1:46" ht="16.5" customHeight="1">
      <c r="A1059" s="482">
        <v>2</v>
      </c>
      <c r="B1059" s="483"/>
      <c r="C1059" s="484" t="s">
        <v>254</v>
      </c>
      <c r="D1059" s="485"/>
      <c r="E1059" s="486"/>
      <c r="F1059" s="487"/>
      <c r="G1059" s="488"/>
      <c r="H1059" s="488"/>
      <c r="I1059" s="488"/>
      <c r="J1059" s="488"/>
      <c r="K1059" s="483"/>
      <c r="L1059" s="487"/>
      <c r="M1059" s="488"/>
      <c r="N1059" s="488"/>
      <c r="O1059" s="488"/>
      <c r="P1059" s="488"/>
      <c r="Q1059" s="483"/>
      <c r="R1059" s="487" t="s">
        <v>71</v>
      </c>
      <c r="S1059" s="488"/>
      <c r="T1059" s="488"/>
      <c r="U1059" s="488"/>
      <c r="V1059" s="488"/>
      <c r="W1059" s="488"/>
      <c r="X1059" s="488"/>
      <c r="Y1059" s="488"/>
      <c r="Z1059" s="488"/>
      <c r="AA1059" s="488"/>
      <c r="AB1059" s="488"/>
      <c r="AC1059" s="488"/>
      <c r="AD1059" s="488"/>
      <c r="AE1059" s="513"/>
      <c r="AF1059" s="548"/>
      <c r="AG1059" s="549"/>
      <c r="AH1059" s="549"/>
      <c r="AI1059" s="549"/>
      <c r="AJ1059" s="549"/>
      <c r="AK1059" s="549"/>
      <c r="AL1059" s="549"/>
      <c r="AM1059" s="550"/>
    </row>
    <row r="1060" spans="1:46" ht="16.5" customHeight="1">
      <c r="A1060" s="482">
        <v>3</v>
      </c>
      <c r="B1060" s="483"/>
      <c r="C1060" s="484" t="s">
        <v>71</v>
      </c>
      <c r="D1060" s="485"/>
      <c r="E1060" s="486"/>
      <c r="F1060" s="487"/>
      <c r="G1060" s="488"/>
      <c r="H1060" s="488"/>
      <c r="I1060" s="488"/>
      <c r="J1060" s="488"/>
      <c r="K1060" s="483"/>
      <c r="L1060" s="487"/>
      <c r="M1060" s="488"/>
      <c r="N1060" s="488"/>
      <c r="O1060" s="488"/>
      <c r="P1060" s="488"/>
      <c r="Q1060" s="483"/>
      <c r="R1060" s="487" t="s">
        <v>71</v>
      </c>
      <c r="S1060" s="488"/>
      <c r="T1060" s="488"/>
      <c r="U1060" s="488"/>
      <c r="V1060" s="488"/>
      <c r="W1060" s="488"/>
      <c r="X1060" s="488"/>
      <c r="Y1060" s="488"/>
      <c r="Z1060" s="488"/>
      <c r="AA1060" s="488"/>
      <c r="AB1060" s="488"/>
      <c r="AC1060" s="488"/>
      <c r="AD1060" s="488"/>
      <c r="AE1060" s="513"/>
      <c r="AF1060" s="548"/>
      <c r="AG1060" s="549"/>
      <c r="AH1060" s="549"/>
      <c r="AI1060" s="549"/>
      <c r="AJ1060" s="549"/>
      <c r="AK1060" s="549"/>
      <c r="AL1060" s="549"/>
      <c r="AM1060" s="550"/>
    </row>
    <row r="1061" spans="1:46" ht="16.5" customHeight="1">
      <c r="A1061" s="482">
        <v>4</v>
      </c>
      <c r="B1061" s="483"/>
      <c r="C1061" s="484" t="s">
        <v>71</v>
      </c>
      <c r="D1061" s="485"/>
      <c r="E1061" s="486"/>
      <c r="F1061" s="487"/>
      <c r="G1061" s="488"/>
      <c r="H1061" s="488"/>
      <c r="I1061" s="488"/>
      <c r="J1061" s="488"/>
      <c r="K1061" s="483"/>
      <c r="L1061" s="487"/>
      <c r="M1061" s="488"/>
      <c r="N1061" s="488"/>
      <c r="O1061" s="488"/>
      <c r="P1061" s="488"/>
      <c r="Q1061" s="483"/>
      <c r="R1061" s="487" t="s">
        <v>71</v>
      </c>
      <c r="S1061" s="488"/>
      <c r="T1061" s="488"/>
      <c r="U1061" s="488"/>
      <c r="V1061" s="488"/>
      <c r="W1061" s="488"/>
      <c r="X1061" s="488"/>
      <c r="Y1061" s="488"/>
      <c r="Z1061" s="488"/>
      <c r="AA1061" s="488"/>
      <c r="AB1061" s="488"/>
      <c r="AC1061" s="488"/>
      <c r="AD1061" s="488"/>
      <c r="AE1061" s="513"/>
      <c r="AF1061" s="548"/>
      <c r="AG1061" s="549"/>
      <c r="AH1061" s="549"/>
      <c r="AI1061" s="549"/>
      <c r="AJ1061" s="549"/>
      <c r="AK1061" s="549"/>
      <c r="AL1061" s="549"/>
      <c r="AM1061" s="550"/>
    </row>
    <row r="1062" spans="1:46" ht="16.5" customHeight="1" thickBot="1">
      <c r="A1062" s="537">
        <v>5</v>
      </c>
      <c r="B1062" s="538"/>
      <c r="C1062" s="539" t="s">
        <v>71</v>
      </c>
      <c r="D1062" s="540"/>
      <c r="E1062" s="541"/>
      <c r="F1062" s="542"/>
      <c r="G1062" s="543"/>
      <c r="H1062" s="543"/>
      <c r="I1062" s="543"/>
      <c r="J1062" s="543"/>
      <c r="K1062" s="538"/>
      <c r="L1062" s="542"/>
      <c r="M1062" s="543"/>
      <c r="N1062" s="543"/>
      <c r="O1062" s="543"/>
      <c r="P1062" s="543"/>
      <c r="Q1062" s="538"/>
      <c r="R1062" s="542" t="s">
        <v>71</v>
      </c>
      <c r="S1062" s="543"/>
      <c r="T1062" s="543"/>
      <c r="U1062" s="543"/>
      <c r="V1062" s="543"/>
      <c r="W1062" s="543"/>
      <c r="X1062" s="543"/>
      <c r="Y1062" s="543"/>
      <c r="Z1062" s="543"/>
      <c r="AA1062" s="543"/>
      <c r="AB1062" s="543"/>
      <c r="AC1062" s="543"/>
      <c r="AD1062" s="543"/>
      <c r="AE1062" s="544"/>
      <c r="AF1062" s="551"/>
      <c r="AG1062" s="552"/>
      <c r="AH1062" s="552"/>
      <c r="AI1062" s="552"/>
      <c r="AJ1062" s="552"/>
      <c r="AK1062" s="552"/>
      <c r="AL1062" s="552"/>
      <c r="AM1062" s="553"/>
      <c r="AT1062" s="15"/>
    </row>
    <row r="1063" spans="1:46" ht="19.5" thickBot="1">
      <c r="A1063" s="505" t="s">
        <v>72</v>
      </c>
      <c r="B1063" s="506"/>
      <c r="C1063" s="506"/>
      <c r="D1063" s="506"/>
      <c r="E1063" s="506"/>
      <c r="F1063" s="506"/>
      <c r="G1063" s="506"/>
      <c r="H1063" s="506"/>
      <c r="I1063" s="506"/>
      <c r="J1063" s="506"/>
      <c r="K1063" s="506"/>
      <c r="L1063" s="506"/>
      <c r="M1063" s="506"/>
      <c r="N1063" s="506"/>
      <c r="O1063" s="506"/>
      <c r="P1063" s="506"/>
      <c r="Q1063" s="506"/>
      <c r="R1063" s="506"/>
      <c r="S1063" s="506"/>
      <c r="T1063" s="506"/>
      <c r="U1063" s="506"/>
      <c r="V1063" s="506"/>
      <c r="W1063" s="506"/>
      <c r="X1063" s="506"/>
      <c r="Y1063" s="506"/>
      <c r="Z1063" s="506"/>
      <c r="AA1063" s="506"/>
      <c r="AB1063" s="506"/>
      <c r="AC1063" s="506"/>
      <c r="AD1063" s="506"/>
      <c r="AE1063" s="506"/>
      <c r="AF1063" s="506"/>
      <c r="AG1063" s="506"/>
      <c r="AH1063" s="506"/>
      <c r="AI1063" s="506"/>
      <c r="AJ1063" s="506"/>
      <c r="AK1063" s="506"/>
      <c r="AL1063" s="506"/>
      <c r="AM1063" s="507"/>
    </row>
    <row r="1064" spans="1:46">
      <c r="A1064" s="508" t="s">
        <v>73</v>
      </c>
      <c r="B1064" s="509"/>
      <c r="C1064" s="509"/>
      <c r="D1064" s="509"/>
      <c r="E1064" s="509"/>
      <c r="F1064" s="509"/>
      <c r="G1064" s="509"/>
      <c r="H1064" s="509"/>
      <c r="I1064" s="509"/>
      <c r="J1064" s="509"/>
      <c r="K1064" s="510"/>
      <c r="L1064" s="511" t="s">
        <v>74</v>
      </c>
      <c r="M1064" s="509"/>
      <c r="N1064" s="509"/>
      <c r="O1064" s="509"/>
      <c r="P1064" s="509"/>
      <c r="Q1064" s="509"/>
      <c r="R1064" s="509"/>
      <c r="S1064" s="509"/>
      <c r="T1064" s="509"/>
      <c r="U1064" s="509"/>
      <c r="V1064" s="509"/>
      <c r="W1064" s="509"/>
      <c r="X1064" s="509"/>
      <c r="Y1064" s="510"/>
      <c r="Z1064" s="511" t="s">
        <v>75</v>
      </c>
      <c r="AA1064" s="509"/>
      <c r="AB1064" s="509"/>
      <c r="AC1064" s="509"/>
      <c r="AD1064" s="509"/>
      <c r="AE1064" s="509"/>
      <c r="AF1064" s="509"/>
      <c r="AG1064" s="509"/>
      <c r="AH1064" s="509"/>
      <c r="AI1064" s="509"/>
      <c r="AJ1064" s="509"/>
      <c r="AK1064" s="509"/>
      <c r="AL1064" s="509"/>
      <c r="AM1064" s="512"/>
    </row>
    <row r="1065" spans="1:46" ht="9.75" customHeight="1">
      <c r="A1065" s="493"/>
      <c r="B1065" s="494"/>
      <c r="C1065" s="494"/>
      <c r="D1065" s="494"/>
      <c r="E1065" s="494"/>
      <c r="F1065" s="494"/>
      <c r="G1065" s="494"/>
      <c r="H1065" s="494"/>
      <c r="I1065" s="494"/>
      <c r="J1065" s="494"/>
      <c r="K1065" s="495"/>
      <c r="L1065" s="123"/>
      <c r="M1065" s="117"/>
      <c r="N1065" s="117"/>
      <c r="O1065" s="117"/>
      <c r="P1065" s="117"/>
      <c r="Q1065" s="117"/>
      <c r="R1065" s="117"/>
      <c r="S1065" s="117"/>
      <c r="T1065" s="117"/>
      <c r="U1065" s="117"/>
      <c r="V1065" s="117"/>
      <c r="W1065" s="117"/>
      <c r="X1065" s="117"/>
      <c r="Y1065" s="124"/>
      <c r="Z1065" s="123"/>
      <c r="AA1065" s="117"/>
      <c r="AB1065" s="117"/>
      <c r="AC1065" s="117"/>
      <c r="AD1065" s="117"/>
      <c r="AE1065" s="117"/>
      <c r="AF1065" s="117"/>
      <c r="AG1065" s="117"/>
      <c r="AH1065" s="117"/>
      <c r="AI1065" s="117"/>
      <c r="AJ1065" s="117"/>
      <c r="AK1065" s="117"/>
      <c r="AL1065" s="117"/>
      <c r="AM1065" s="118"/>
    </row>
    <row r="1066" spans="1:46" ht="9.75" customHeight="1">
      <c r="A1066" s="496"/>
      <c r="B1066" s="497"/>
      <c r="C1066" s="497"/>
      <c r="D1066" s="497"/>
      <c r="E1066" s="497"/>
      <c r="F1066" s="497"/>
      <c r="G1066" s="497"/>
      <c r="H1066" s="497"/>
      <c r="I1066" s="497"/>
      <c r="J1066" s="497"/>
      <c r="K1066" s="498"/>
      <c r="L1066" s="125"/>
      <c r="N1066" s="497"/>
      <c r="O1066" s="497"/>
      <c r="P1066" s="497"/>
      <c r="Q1066" s="497"/>
      <c r="R1066" s="497"/>
      <c r="S1066" s="497"/>
      <c r="T1066" s="497"/>
      <c r="U1066" s="497"/>
      <c r="V1066" s="497"/>
      <c r="W1066" s="497"/>
      <c r="Y1066" s="126"/>
      <c r="Z1066" s="125"/>
      <c r="AB1066" s="497"/>
      <c r="AC1066" s="497"/>
      <c r="AD1066" s="497"/>
      <c r="AE1066" s="497"/>
      <c r="AF1066" s="497"/>
      <c r="AG1066" s="497"/>
      <c r="AH1066" s="497"/>
      <c r="AI1066" s="497"/>
      <c r="AJ1066" s="497"/>
      <c r="AK1066" s="497"/>
      <c r="AM1066" s="120"/>
    </row>
    <row r="1067" spans="1:46" ht="9.75" customHeight="1">
      <c r="A1067" s="496"/>
      <c r="B1067" s="497"/>
      <c r="C1067" s="497"/>
      <c r="D1067" s="497"/>
      <c r="E1067" s="497"/>
      <c r="F1067" s="497"/>
      <c r="G1067" s="497"/>
      <c r="H1067" s="497"/>
      <c r="I1067" s="497"/>
      <c r="J1067" s="497"/>
      <c r="K1067" s="498"/>
      <c r="L1067" s="125"/>
      <c r="N1067" s="497"/>
      <c r="O1067" s="497"/>
      <c r="P1067" s="497"/>
      <c r="Q1067" s="497"/>
      <c r="R1067" s="497"/>
      <c r="S1067" s="497"/>
      <c r="T1067" s="497"/>
      <c r="U1067" s="497"/>
      <c r="V1067" s="497"/>
      <c r="W1067" s="497"/>
      <c r="Y1067" s="126"/>
      <c r="Z1067" s="125"/>
      <c r="AB1067" s="497"/>
      <c r="AC1067" s="497"/>
      <c r="AD1067" s="497"/>
      <c r="AE1067" s="497"/>
      <c r="AF1067" s="497"/>
      <c r="AG1067" s="497"/>
      <c r="AH1067" s="497"/>
      <c r="AI1067" s="497"/>
      <c r="AJ1067" s="497"/>
      <c r="AK1067" s="497"/>
      <c r="AM1067" s="120"/>
    </row>
    <row r="1068" spans="1:46" ht="9.75" customHeight="1">
      <c r="A1068" s="496"/>
      <c r="B1068" s="497"/>
      <c r="C1068" s="497"/>
      <c r="D1068" s="497"/>
      <c r="E1068" s="497"/>
      <c r="F1068" s="497"/>
      <c r="G1068" s="497"/>
      <c r="H1068" s="497"/>
      <c r="I1068" s="497"/>
      <c r="J1068" s="497"/>
      <c r="K1068" s="498"/>
      <c r="L1068" s="125"/>
      <c r="N1068" s="497"/>
      <c r="O1068" s="497"/>
      <c r="P1068" s="497"/>
      <c r="Q1068" s="497"/>
      <c r="R1068" s="497"/>
      <c r="S1068" s="497"/>
      <c r="T1068" s="497"/>
      <c r="U1068" s="497"/>
      <c r="V1068" s="497"/>
      <c r="W1068" s="497"/>
      <c r="Y1068" s="126"/>
      <c r="Z1068" s="125"/>
      <c r="AB1068" s="497"/>
      <c r="AC1068" s="497"/>
      <c r="AD1068" s="497"/>
      <c r="AE1068" s="497"/>
      <c r="AF1068" s="497"/>
      <c r="AG1068" s="497"/>
      <c r="AH1068" s="497"/>
      <c r="AI1068" s="497"/>
      <c r="AJ1068" s="497"/>
      <c r="AK1068" s="497"/>
      <c r="AM1068" s="120"/>
    </row>
    <row r="1069" spans="1:46" ht="9.75" customHeight="1">
      <c r="A1069" s="496"/>
      <c r="B1069" s="497"/>
      <c r="C1069" s="497"/>
      <c r="D1069" s="497"/>
      <c r="E1069" s="497"/>
      <c r="F1069" s="497"/>
      <c r="G1069" s="497"/>
      <c r="H1069" s="497"/>
      <c r="I1069" s="497"/>
      <c r="J1069" s="497"/>
      <c r="K1069" s="498"/>
      <c r="L1069" s="125"/>
      <c r="N1069" s="497"/>
      <c r="O1069" s="497"/>
      <c r="P1069" s="497"/>
      <c r="Q1069" s="497"/>
      <c r="R1069" s="497"/>
      <c r="S1069" s="497"/>
      <c r="T1069" s="497"/>
      <c r="U1069" s="497"/>
      <c r="V1069" s="497"/>
      <c r="W1069" s="497"/>
      <c r="Y1069" s="126"/>
      <c r="Z1069" s="125"/>
      <c r="AB1069" s="497"/>
      <c r="AC1069" s="497"/>
      <c r="AD1069" s="497"/>
      <c r="AE1069" s="497"/>
      <c r="AF1069" s="497"/>
      <c r="AG1069" s="497"/>
      <c r="AH1069" s="497"/>
      <c r="AI1069" s="497"/>
      <c r="AJ1069" s="497"/>
      <c r="AK1069" s="497"/>
      <c r="AM1069" s="120"/>
    </row>
    <row r="1070" spans="1:46" ht="9.75" customHeight="1">
      <c r="A1070" s="496"/>
      <c r="B1070" s="497"/>
      <c r="C1070" s="497"/>
      <c r="D1070" s="497"/>
      <c r="E1070" s="497"/>
      <c r="F1070" s="497"/>
      <c r="G1070" s="497"/>
      <c r="H1070" s="497"/>
      <c r="I1070" s="497"/>
      <c r="J1070" s="497"/>
      <c r="K1070" s="498"/>
      <c r="L1070" s="125"/>
      <c r="N1070" s="497"/>
      <c r="O1070" s="497"/>
      <c r="P1070" s="497"/>
      <c r="Q1070" s="497"/>
      <c r="R1070" s="497"/>
      <c r="S1070" s="497"/>
      <c r="T1070" s="497"/>
      <c r="U1070" s="497"/>
      <c r="V1070" s="497"/>
      <c r="W1070" s="497"/>
      <c r="Y1070" s="126"/>
      <c r="Z1070" s="125"/>
      <c r="AB1070" s="497"/>
      <c r="AC1070" s="497"/>
      <c r="AD1070" s="497"/>
      <c r="AE1070" s="497"/>
      <c r="AF1070" s="497"/>
      <c r="AG1070" s="497"/>
      <c r="AH1070" s="497"/>
      <c r="AI1070" s="497"/>
      <c r="AJ1070" s="497"/>
      <c r="AK1070" s="497"/>
      <c r="AM1070" s="120"/>
    </row>
    <row r="1071" spans="1:46" ht="9.75" customHeight="1">
      <c r="A1071" s="496"/>
      <c r="B1071" s="497"/>
      <c r="C1071" s="497"/>
      <c r="D1071" s="497"/>
      <c r="E1071" s="497"/>
      <c r="F1071" s="497"/>
      <c r="G1071" s="497"/>
      <c r="H1071" s="497"/>
      <c r="I1071" s="497"/>
      <c r="J1071" s="497"/>
      <c r="K1071" s="498"/>
      <c r="L1071" s="125"/>
      <c r="N1071" s="497"/>
      <c r="O1071" s="497"/>
      <c r="P1071" s="497"/>
      <c r="Q1071" s="497"/>
      <c r="R1071" s="497"/>
      <c r="S1071" s="497"/>
      <c r="T1071" s="497"/>
      <c r="U1071" s="497"/>
      <c r="V1071" s="497"/>
      <c r="W1071" s="497"/>
      <c r="Y1071" s="126"/>
      <c r="Z1071" s="125"/>
      <c r="AB1071" s="497"/>
      <c r="AC1071" s="497"/>
      <c r="AD1071" s="497"/>
      <c r="AE1071" s="497"/>
      <c r="AF1071" s="497"/>
      <c r="AG1071" s="497"/>
      <c r="AH1071" s="497"/>
      <c r="AI1071" s="497"/>
      <c r="AJ1071" s="497"/>
      <c r="AK1071" s="497"/>
      <c r="AM1071" s="120"/>
    </row>
    <row r="1072" spans="1:46" ht="9.75" customHeight="1">
      <c r="A1072" s="496"/>
      <c r="B1072" s="497"/>
      <c r="C1072" s="497"/>
      <c r="D1072" s="497"/>
      <c r="E1072" s="497"/>
      <c r="F1072" s="497"/>
      <c r="G1072" s="497"/>
      <c r="H1072" s="497"/>
      <c r="I1072" s="497"/>
      <c r="J1072" s="497"/>
      <c r="K1072" s="498"/>
      <c r="L1072" s="125"/>
      <c r="N1072" s="497"/>
      <c r="O1072" s="497"/>
      <c r="P1072" s="497"/>
      <c r="Q1072" s="497"/>
      <c r="R1072" s="497"/>
      <c r="S1072" s="497"/>
      <c r="T1072" s="497"/>
      <c r="U1072" s="497"/>
      <c r="V1072" s="497"/>
      <c r="W1072" s="497"/>
      <c r="Y1072" s="126"/>
      <c r="Z1072" s="125"/>
      <c r="AB1072" s="497"/>
      <c r="AC1072" s="497"/>
      <c r="AD1072" s="497"/>
      <c r="AE1072" s="497"/>
      <c r="AF1072" s="497"/>
      <c r="AG1072" s="497"/>
      <c r="AH1072" s="497"/>
      <c r="AI1072" s="497"/>
      <c r="AJ1072" s="497"/>
      <c r="AK1072" s="497"/>
      <c r="AM1072" s="120"/>
    </row>
    <row r="1073" spans="1:39" ht="9.75" customHeight="1">
      <c r="A1073" s="496"/>
      <c r="B1073" s="497"/>
      <c r="C1073" s="497"/>
      <c r="D1073" s="497"/>
      <c r="E1073" s="497"/>
      <c r="F1073" s="497"/>
      <c r="G1073" s="497"/>
      <c r="H1073" s="497"/>
      <c r="I1073" s="497"/>
      <c r="J1073" s="497"/>
      <c r="K1073" s="498"/>
      <c r="L1073" s="125"/>
      <c r="N1073" s="497"/>
      <c r="O1073" s="497"/>
      <c r="P1073" s="497"/>
      <c r="Q1073" s="497"/>
      <c r="R1073" s="497"/>
      <c r="S1073" s="497"/>
      <c r="T1073" s="497"/>
      <c r="U1073" s="497"/>
      <c r="V1073" s="497"/>
      <c r="W1073" s="497"/>
      <c r="Y1073" s="126"/>
      <c r="Z1073" s="125"/>
      <c r="AB1073" s="497"/>
      <c r="AC1073" s="497"/>
      <c r="AD1073" s="497"/>
      <c r="AE1073" s="497"/>
      <c r="AF1073" s="497"/>
      <c r="AG1073" s="497"/>
      <c r="AH1073" s="497"/>
      <c r="AI1073" s="497"/>
      <c r="AJ1073" s="497"/>
      <c r="AK1073" s="497"/>
      <c r="AM1073" s="120"/>
    </row>
    <row r="1074" spans="1:39" ht="9.75" customHeight="1">
      <c r="A1074" s="496"/>
      <c r="B1074" s="497"/>
      <c r="C1074" s="497"/>
      <c r="D1074" s="497"/>
      <c r="E1074" s="497"/>
      <c r="F1074" s="497"/>
      <c r="G1074" s="497"/>
      <c r="H1074" s="497"/>
      <c r="I1074" s="497"/>
      <c r="J1074" s="497"/>
      <c r="K1074" s="498"/>
      <c r="L1074" s="125"/>
      <c r="N1074" s="497"/>
      <c r="O1074" s="497"/>
      <c r="P1074" s="497"/>
      <c r="Q1074" s="497"/>
      <c r="R1074" s="497"/>
      <c r="S1074" s="497"/>
      <c r="T1074" s="497"/>
      <c r="U1074" s="497"/>
      <c r="V1074" s="497"/>
      <c r="W1074" s="497"/>
      <c r="Y1074" s="126"/>
      <c r="Z1074" s="125"/>
      <c r="AB1074" s="497"/>
      <c r="AC1074" s="497"/>
      <c r="AD1074" s="497"/>
      <c r="AE1074" s="497"/>
      <c r="AF1074" s="497"/>
      <c r="AG1074" s="497"/>
      <c r="AH1074" s="497"/>
      <c r="AI1074" s="497"/>
      <c r="AJ1074" s="497"/>
      <c r="AK1074" s="497"/>
      <c r="AM1074" s="120"/>
    </row>
    <row r="1075" spans="1:39" ht="9.75" customHeight="1">
      <c r="A1075" s="496"/>
      <c r="B1075" s="497"/>
      <c r="C1075" s="497"/>
      <c r="D1075" s="497"/>
      <c r="E1075" s="497"/>
      <c r="F1075" s="497"/>
      <c r="G1075" s="497"/>
      <c r="H1075" s="497"/>
      <c r="I1075" s="497"/>
      <c r="J1075" s="497"/>
      <c r="K1075" s="498"/>
      <c r="L1075" s="125"/>
      <c r="N1075" s="497"/>
      <c r="O1075" s="497"/>
      <c r="P1075" s="497"/>
      <c r="Q1075" s="497"/>
      <c r="R1075" s="497"/>
      <c r="S1075" s="497"/>
      <c r="T1075" s="497"/>
      <c r="U1075" s="497"/>
      <c r="V1075" s="497"/>
      <c r="W1075" s="497"/>
      <c r="Y1075" s="126"/>
      <c r="Z1075" s="125"/>
      <c r="AB1075" s="497"/>
      <c r="AC1075" s="497"/>
      <c r="AD1075" s="497"/>
      <c r="AE1075" s="497"/>
      <c r="AF1075" s="497"/>
      <c r="AG1075" s="497"/>
      <c r="AH1075" s="497"/>
      <c r="AI1075" s="497"/>
      <c r="AJ1075" s="497"/>
      <c r="AK1075" s="497"/>
      <c r="AM1075" s="120"/>
    </row>
    <row r="1076" spans="1:39" s="9" customFormat="1" ht="9.75" customHeight="1">
      <c r="A1076" s="499"/>
      <c r="B1076" s="500"/>
      <c r="C1076" s="500"/>
      <c r="D1076" s="500"/>
      <c r="E1076" s="500"/>
      <c r="F1076" s="500"/>
      <c r="G1076" s="500"/>
      <c r="H1076" s="500"/>
      <c r="I1076" s="500"/>
      <c r="J1076" s="500"/>
      <c r="K1076" s="501"/>
      <c r="L1076" s="127"/>
      <c r="M1076" s="128"/>
      <c r="N1076" s="128"/>
      <c r="O1076" s="128"/>
      <c r="P1076" s="128"/>
      <c r="Q1076" s="128"/>
      <c r="R1076" s="128"/>
      <c r="S1076" s="128"/>
      <c r="T1076" s="128"/>
      <c r="U1076" s="128"/>
      <c r="V1076" s="128"/>
      <c r="W1076" s="128"/>
      <c r="X1076" s="128"/>
      <c r="Y1076" s="129"/>
      <c r="Z1076" s="127"/>
      <c r="AA1076" s="128"/>
      <c r="AB1076" s="128"/>
      <c r="AC1076" s="128"/>
      <c r="AD1076" s="128"/>
      <c r="AE1076" s="128"/>
      <c r="AF1076" s="128"/>
      <c r="AG1076" s="128"/>
      <c r="AH1076" s="128"/>
      <c r="AI1076" s="128"/>
      <c r="AJ1076" s="128"/>
      <c r="AK1076" s="128"/>
      <c r="AL1076" s="128"/>
      <c r="AM1076" s="130"/>
    </row>
    <row r="1077" spans="1:39" ht="9.75" customHeight="1">
      <c r="A1077" s="493"/>
      <c r="B1077" s="494"/>
      <c r="C1077" s="494"/>
      <c r="D1077" s="494"/>
      <c r="E1077" s="494"/>
      <c r="F1077" s="494"/>
      <c r="G1077" s="494"/>
      <c r="H1077" s="494"/>
      <c r="I1077" s="494"/>
      <c r="J1077" s="494"/>
      <c r="K1077" s="495"/>
      <c r="L1077" s="123"/>
      <c r="M1077" s="117"/>
      <c r="N1077" s="117"/>
      <c r="O1077" s="117"/>
      <c r="P1077" s="117"/>
      <c r="Q1077" s="117"/>
      <c r="R1077" s="117"/>
      <c r="S1077" s="117"/>
      <c r="T1077" s="117"/>
      <c r="U1077" s="117"/>
      <c r="V1077" s="117"/>
      <c r="W1077" s="117"/>
      <c r="X1077" s="117"/>
      <c r="Y1077" s="124"/>
      <c r="Z1077" s="123"/>
      <c r="AA1077" s="117"/>
      <c r="AB1077" s="117"/>
      <c r="AC1077" s="117"/>
      <c r="AD1077" s="117"/>
      <c r="AE1077" s="117"/>
      <c r="AF1077" s="117"/>
      <c r="AG1077" s="117"/>
      <c r="AH1077" s="117"/>
      <c r="AI1077" s="117"/>
      <c r="AJ1077" s="117"/>
      <c r="AK1077" s="117"/>
      <c r="AL1077" s="117"/>
      <c r="AM1077" s="118"/>
    </row>
    <row r="1078" spans="1:39" ht="9.75" customHeight="1">
      <c r="A1078" s="496"/>
      <c r="B1078" s="497"/>
      <c r="C1078" s="497"/>
      <c r="D1078" s="497"/>
      <c r="E1078" s="497"/>
      <c r="F1078" s="497"/>
      <c r="G1078" s="497"/>
      <c r="H1078" s="497"/>
      <c r="I1078" s="497"/>
      <c r="J1078" s="497"/>
      <c r="K1078" s="498"/>
      <c r="L1078" s="125"/>
      <c r="N1078" s="497"/>
      <c r="O1078" s="497"/>
      <c r="P1078" s="497"/>
      <c r="Q1078" s="497"/>
      <c r="R1078" s="497"/>
      <c r="S1078" s="497"/>
      <c r="T1078" s="497"/>
      <c r="U1078" s="497"/>
      <c r="V1078" s="497"/>
      <c r="W1078" s="497"/>
      <c r="Y1078" s="126"/>
      <c r="Z1078" s="125"/>
      <c r="AB1078" s="497"/>
      <c r="AC1078" s="497"/>
      <c r="AD1078" s="497"/>
      <c r="AE1078" s="497"/>
      <c r="AF1078" s="497"/>
      <c r="AG1078" s="497"/>
      <c r="AH1078" s="497"/>
      <c r="AI1078" s="497"/>
      <c r="AJ1078" s="497"/>
      <c r="AK1078" s="497"/>
      <c r="AM1078" s="120"/>
    </row>
    <row r="1079" spans="1:39" ht="9.75" customHeight="1">
      <c r="A1079" s="496"/>
      <c r="B1079" s="497"/>
      <c r="C1079" s="497"/>
      <c r="D1079" s="497"/>
      <c r="E1079" s="497"/>
      <c r="F1079" s="497"/>
      <c r="G1079" s="497"/>
      <c r="H1079" s="497"/>
      <c r="I1079" s="497"/>
      <c r="J1079" s="497"/>
      <c r="K1079" s="498"/>
      <c r="L1079" s="125"/>
      <c r="N1079" s="497"/>
      <c r="O1079" s="497"/>
      <c r="P1079" s="497"/>
      <c r="Q1079" s="497"/>
      <c r="R1079" s="497"/>
      <c r="S1079" s="497"/>
      <c r="T1079" s="497"/>
      <c r="U1079" s="497"/>
      <c r="V1079" s="497"/>
      <c r="W1079" s="497"/>
      <c r="Y1079" s="126"/>
      <c r="Z1079" s="125"/>
      <c r="AB1079" s="497"/>
      <c r="AC1079" s="497"/>
      <c r="AD1079" s="497"/>
      <c r="AE1079" s="497"/>
      <c r="AF1079" s="497"/>
      <c r="AG1079" s="497"/>
      <c r="AH1079" s="497"/>
      <c r="AI1079" s="497"/>
      <c r="AJ1079" s="497"/>
      <c r="AK1079" s="497"/>
      <c r="AM1079" s="120"/>
    </row>
    <row r="1080" spans="1:39" ht="9.75" customHeight="1">
      <c r="A1080" s="496"/>
      <c r="B1080" s="497"/>
      <c r="C1080" s="497"/>
      <c r="D1080" s="497"/>
      <c r="E1080" s="497"/>
      <c r="F1080" s="497"/>
      <c r="G1080" s="497"/>
      <c r="H1080" s="497"/>
      <c r="I1080" s="497"/>
      <c r="J1080" s="497"/>
      <c r="K1080" s="498"/>
      <c r="L1080" s="125"/>
      <c r="N1080" s="497"/>
      <c r="O1080" s="497"/>
      <c r="P1080" s="497"/>
      <c r="Q1080" s="497"/>
      <c r="R1080" s="497"/>
      <c r="S1080" s="497"/>
      <c r="T1080" s="497"/>
      <c r="U1080" s="497"/>
      <c r="V1080" s="497"/>
      <c r="W1080" s="497"/>
      <c r="Y1080" s="126"/>
      <c r="Z1080" s="125"/>
      <c r="AB1080" s="497"/>
      <c r="AC1080" s="497"/>
      <c r="AD1080" s="497"/>
      <c r="AE1080" s="497"/>
      <c r="AF1080" s="497"/>
      <c r="AG1080" s="497"/>
      <c r="AH1080" s="497"/>
      <c r="AI1080" s="497"/>
      <c r="AJ1080" s="497"/>
      <c r="AK1080" s="497"/>
      <c r="AM1080" s="120"/>
    </row>
    <row r="1081" spans="1:39" ht="9.75" customHeight="1">
      <c r="A1081" s="496"/>
      <c r="B1081" s="497"/>
      <c r="C1081" s="497"/>
      <c r="D1081" s="497"/>
      <c r="E1081" s="497"/>
      <c r="F1081" s="497"/>
      <c r="G1081" s="497"/>
      <c r="H1081" s="497"/>
      <c r="I1081" s="497"/>
      <c r="J1081" s="497"/>
      <c r="K1081" s="498"/>
      <c r="L1081" s="125"/>
      <c r="N1081" s="497"/>
      <c r="O1081" s="497"/>
      <c r="P1081" s="497"/>
      <c r="Q1081" s="497"/>
      <c r="R1081" s="497"/>
      <c r="S1081" s="497"/>
      <c r="T1081" s="497"/>
      <c r="U1081" s="497"/>
      <c r="V1081" s="497"/>
      <c r="W1081" s="497"/>
      <c r="Y1081" s="126"/>
      <c r="Z1081" s="125"/>
      <c r="AB1081" s="497"/>
      <c r="AC1081" s="497"/>
      <c r="AD1081" s="497"/>
      <c r="AE1081" s="497"/>
      <c r="AF1081" s="497"/>
      <c r="AG1081" s="497"/>
      <c r="AH1081" s="497"/>
      <c r="AI1081" s="497"/>
      <c r="AJ1081" s="497"/>
      <c r="AK1081" s="497"/>
      <c r="AM1081" s="120"/>
    </row>
    <row r="1082" spans="1:39" ht="9.75" customHeight="1">
      <c r="A1082" s="496"/>
      <c r="B1082" s="497"/>
      <c r="C1082" s="497"/>
      <c r="D1082" s="497"/>
      <c r="E1082" s="497"/>
      <c r="F1082" s="497"/>
      <c r="G1082" s="497"/>
      <c r="H1082" s="497"/>
      <c r="I1082" s="497"/>
      <c r="J1082" s="497"/>
      <c r="K1082" s="498"/>
      <c r="L1082" s="125"/>
      <c r="N1082" s="497"/>
      <c r="O1082" s="497"/>
      <c r="P1082" s="497"/>
      <c r="Q1082" s="497"/>
      <c r="R1082" s="497"/>
      <c r="S1082" s="497"/>
      <c r="T1082" s="497"/>
      <c r="U1082" s="497"/>
      <c r="V1082" s="497"/>
      <c r="W1082" s="497"/>
      <c r="Y1082" s="126"/>
      <c r="Z1082" s="125"/>
      <c r="AB1082" s="497"/>
      <c r="AC1082" s="497"/>
      <c r="AD1082" s="497"/>
      <c r="AE1082" s="497"/>
      <c r="AF1082" s="497"/>
      <c r="AG1082" s="497"/>
      <c r="AH1082" s="497"/>
      <c r="AI1082" s="497"/>
      <c r="AJ1082" s="497"/>
      <c r="AK1082" s="497"/>
      <c r="AM1082" s="120"/>
    </row>
    <row r="1083" spans="1:39" ht="9.75" customHeight="1">
      <c r="A1083" s="496"/>
      <c r="B1083" s="497"/>
      <c r="C1083" s="497"/>
      <c r="D1083" s="497"/>
      <c r="E1083" s="497"/>
      <c r="F1083" s="497"/>
      <c r="G1083" s="497"/>
      <c r="H1083" s="497"/>
      <c r="I1083" s="497"/>
      <c r="J1083" s="497"/>
      <c r="K1083" s="498"/>
      <c r="L1083" s="125"/>
      <c r="N1083" s="497"/>
      <c r="O1083" s="497"/>
      <c r="P1083" s="497"/>
      <c r="Q1083" s="497"/>
      <c r="R1083" s="497"/>
      <c r="S1083" s="497"/>
      <c r="T1083" s="497"/>
      <c r="U1083" s="497"/>
      <c r="V1083" s="497"/>
      <c r="W1083" s="497"/>
      <c r="Y1083" s="126"/>
      <c r="Z1083" s="125"/>
      <c r="AB1083" s="497"/>
      <c r="AC1083" s="497"/>
      <c r="AD1083" s="497"/>
      <c r="AE1083" s="497"/>
      <c r="AF1083" s="497"/>
      <c r="AG1083" s="497"/>
      <c r="AH1083" s="497"/>
      <c r="AI1083" s="497"/>
      <c r="AJ1083" s="497"/>
      <c r="AK1083" s="497"/>
      <c r="AM1083" s="120"/>
    </row>
    <row r="1084" spans="1:39" ht="9.75" customHeight="1">
      <c r="A1084" s="496"/>
      <c r="B1084" s="497"/>
      <c r="C1084" s="497"/>
      <c r="D1084" s="497"/>
      <c r="E1084" s="497"/>
      <c r="F1084" s="497"/>
      <c r="G1084" s="497"/>
      <c r="H1084" s="497"/>
      <c r="I1084" s="497"/>
      <c r="J1084" s="497"/>
      <c r="K1084" s="498"/>
      <c r="L1084" s="125"/>
      <c r="N1084" s="497"/>
      <c r="O1084" s="497"/>
      <c r="P1084" s="497"/>
      <c r="Q1084" s="497"/>
      <c r="R1084" s="497"/>
      <c r="S1084" s="497"/>
      <c r="T1084" s="497"/>
      <c r="U1084" s="497"/>
      <c r="V1084" s="497"/>
      <c r="W1084" s="497"/>
      <c r="Y1084" s="126"/>
      <c r="Z1084" s="125"/>
      <c r="AB1084" s="497"/>
      <c r="AC1084" s="497"/>
      <c r="AD1084" s="497"/>
      <c r="AE1084" s="497"/>
      <c r="AF1084" s="497"/>
      <c r="AG1084" s="497"/>
      <c r="AH1084" s="497"/>
      <c r="AI1084" s="497"/>
      <c r="AJ1084" s="497"/>
      <c r="AK1084" s="497"/>
      <c r="AM1084" s="120"/>
    </row>
    <row r="1085" spans="1:39" ht="9.75" customHeight="1">
      <c r="A1085" s="496"/>
      <c r="B1085" s="497"/>
      <c r="C1085" s="497"/>
      <c r="D1085" s="497"/>
      <c r="E1085" s="497"/>
      <c r="F1085" s="497"/>
      <c r="G1085" s="497"/>
      <c r="H1085" s="497"/>
      <c r="I1085" s="497"/>
      <c r="J1085" s="497"/>
      <c r="K1085" s="498"/>
      <c r="L1085" s="125"/>
      <c r="N1085" s="497"/>
      <c r="O1085" s="497"/>
      <c r="P1085" s="497"/>
      <c r="Q1085" s="497"/>
      <c r="R1085" s="497"/>
      <c r="S1085" s="497"/>
      <c r="T1085" s="497"/>
      <c r="U1085" s="497"/>
      <c r="V1085" s="497"/>
      <c r="W1085" s="497"/>
      <c r="Y1085" s="126"/>
      <c r="Z1085" s="125"/>
      <c r="AB1085" s="497"/>
      <c r="AC1085" s="497"/>
      <c r="AD1085" s="497"/>
      <c r="AE1085" s="497"/>
      <c r="AF1085" s="497"/>
      <c r="AG1085" s="497"/>
      <c r="AH1085" s="497"/>
      <c r="AI1085" s="497"/>
      <c r="AJ1085" s="497"/>
      <c r="AK1085" s="497"/>
      <c r="AM1085" s="120"/>
    </row>
    <row r="1086" spans="1:39" ht="9.75" customHeight="1">
      <c r="A1086" s="496"/>
      <c r="B1086" s="497"/>
      <c r="C1086" s="497"/>
      <c r="D1086" s="497"/>
      <c r="E1086" s="497"/>
      <c r="F1086" s="497"/>
      <c r="G1086" s="497"/>
      <c r="H1086" s="497"/>
      <c r="I1086" s="497"/>
      <c r="J1086" s="497"/>
      <c r="K1086" s="498"/>
      <c r="L1086" s="125"/>
      <c r="N1086" s="497"/>
      <c r="O1086" s="497"/>
      <c r="P1086" s="497"/>
      <c r="Q1086" s="497"/>
      <c r="R1086" s="497"/>
      <c r="S1086" s="497"/>
      <c r="T1086" s="497"/>
      <c r="U1086" s="497"/>
      <c r="V1086" s="497"/>
      <c r="W1086" s="497"/>
      <c r="Y1086" s="126"/>
      <c r="Z1086" s="125"/>
      <c r="AB1086" s="497"/>
      <c r="AC1086" s="497"/>
      <c r="AD1086" s="497"/>
      <c r="AE1086" s="497"/>
      <c r="AF1086" s="497"/>
      <c r="AG1086" s="497"/>
      <c r="AH1086" s="497"/>
      <c r="AI1086" s="497"/>
      <c r="AJ1086" s="497"/>
      <c r="AK1086" s="497"/>
      <c r="AM1086" s="120"/>
    </row>
    <row r="1087" spans="1:39" ht="9.75" customHeight="1">
      <c r="A1087" s="496"/>
      <c r="B1087" s="497"/>
      <c r="C1087" s="497"/>
      <c r="D1087" s="497"/>
      <c r="E1087" s="497"/>
      <c r="F1087" s="497"/>
      <c r="G1087" s="497"/>
      <c r="H1087" s="497"/>
      <c r="I1087" s="497"/>
      <c r="J1087" s="497"/>
      <c r="K1087" s="498"/>
      <c r="L1087" s="125"/>
      <c r="N1087" s="497"/>
      <c r="O1087" s="497"/>
      <c r="P1087" s="497"/>
      <c r="Q1087" s="497"/>
      <c r="R1087" s="497"/>
      <c r="S1087" s="497"/>
      <c r="T1087" s="497"/>
      <c r="U1087" s="497"/>
      <c r="V1087" s="497"/>
      <c r="W1087" s="497"/>
      <c r="Y1087" s="126"/>
      <c r="Z1087" s="125"/>
      <c r="AB1087" s="497"/>
      <c r="AC1087" s="497"/>
      <c r="AD1087" s="497"/>
      <c r="AE1087" s="497"/>
      <c r="AF1087" s="497"/>
      <c r="AG1087" s="497"/>
      <c r="AH1087" s="497"/>
      <c r="AI1087" s="497"/>
      <c r="AJ1087" s="497"/>
      <c r="AK1087" s="497"/>
      <c r="AM1087" s="120"/>
    </row>
    <row r="1088" spans="1:39" s="9" customFormat="1" ht="9.75" customHeight="1">
      <c r="A1088" s="499"/>
      <c r="B1088" s="500"/>
      <c r="C1088" s="500"/>
      <c r="D1088" s="500"/>
      <c r="E1088" s="500"/>
      <c r="F1088" s="500"/>
      <c r="G1088" s="500"/>
      <c r="H1088" s="500"/>
      <c r="I1088" s="500"/>
      <c r="J1088" s="500"/>
      <c r="K1088" s="501"/>
      <c r="L1088" s="127"/>
      <c r="M1088" s="128"/>
      <c r="N1088" s="128"/>
      <c r="O1088" s="128"/>
      <c r="P1088" s="128"/>
      <c r="Q1088" s="128"/>
      <c r="R1088" s="128"/>
      <c r="S1088" s="128"/>
      <c r="T1088" s="128"/>
      <c r="U1088" s="128"/>
      <c r="V1088" s="128"/>
      <c r="W1088" s="128"/>
      <c r="X1088" s="128"/>
      <c r="Y1088" s="129"/>
      <c r="Z1088" s="127"/>
      <c r="AA1088" s="128"/>
      <c r="AB1088" s="128"/>
      <c r="AC1088" s="128"/>
      <c r="AD1088" s="128"/>
      <c r="AE1088" s="128"/>
      <c r="AF1088" s="128"/>
      <c r="AG1088" s="128"/>
      <c r="AH1088" s="128"/>
      <c r="AI1088" s="128"/>
      <c r="AJ1088" s="128"/>
      <c r="AK1088" s="128"/>
      <c r="AL1088" s="128"/>
      <c r="AM1088" s="130"/>
    </row>
    <row r="1089" spans="1:39" ht="9.75" customHeight="1">
      <c r="A1089" s="493"/>
      <c r="B1089" s="494"/>
      <c r="C1089" s="494"/>
      <c r="D1089" s="494"/>
      <c r="E1089" s="494"/>
      <c r="F1089" s="494"/>
      <c r="G1089" s="494"/>
      <c r="H1089" s="494"/>
      <c r="I1089" s="494"/>
      <c r="J1089" s="494"/>
      <c r="K1089" s="495"/>
      <c r="L1089" s="123"/>
      <c r="M1089" s="117"/>
      <c r="N1089" s="117"/>
      <c r="O1089" s="117"/>
      <c r="P1089" s="117"/>
      <c r="Q1089" s="117"/>
      <c r="R1089" s="117"/>
      <c r="S1089" s="117"/>
      <c r="T1089" s="117"/>
      <c r="U1089" s="117"/>
      <c r="V1089" s="117"/>
      <c r="W1089" s="117"/>
      <c r="X1089" s="117"/>
      <c r="Y1089" s="124"/>
      <c r="Z1089" s="123"/>
      <c r="AA1089" s="117"/>
      <c r="AB1089" s="117"/>
      <c r="AC1089" s="117"/>
      <c r="AD1089" s="117"/>
      <c r="AE1089" s="117"/>
      <c r="AF1089" s="117"/>
      <c r="AG1089" s="117"/>
      <c r="AH1089" s="117"/>
      <c r="AI1089" s="117"/>
      <c r="AJ1089" s="117"/>
      <c r="AK1089" s="117"/>
      <c r="AL1089" s="117"/>
      <c r="AM1089" s="118"/>
    </row>
    <row r="1090" spans="1:39" ht="9.75" customHeight="1">
      <c r="A1090" s="496"/>
      <c r="B1090" s="497"/>
      <c r="C1090" s="497"/>
      <c r="D1090" s="497"/>
      <c r="E1090" s="497"/>
      <c r="F1090" s="497"/>
      <c r="G1090" s="497"/>
      <c r="H1090" s="497"/>
      <c r="I1090" s="497"/>
      <c r="J1090" s="497"/>
      <c r="K1090" s="498"/>
      <c r="L1090" s="125"/>
      <c r="N1090" s="497"/>
      <c r="O1090" s="497"/>
      <c r="P1090" s="497"/>
      <c r="Q1090" s="497"/>
      <c r="R1090" s="497"/>
      <c r="S1090" s="497"/>
      <c r="T1090" s="497"/>
      <c r="U1090" s="497"/>
      <c r="V1090" s="497"/>
      <c r="W1090" s="497"/>
      <c r="Y1090" s="126"/>
      <c r="Z1090" s="125"/>
      <c r="AB1090" s="497"/>
      <c r="AC1090" s="497"/>
      <c r="AD1090" s="497"/>
      <c r="AE1090" s="497"/>
      <c r="AF1090" s="497"/>
      <c r="AG1090" s="497"/>
      <c r="AH1090" s="497"/>
      <c r="AI1090" s="497"/>
      <c r="AJ1090" s="497"/>
      <c r="AK1090" s="497"/>
      <c r="AM1090" s="120"/>
    </row>
    <row r="1091" spans="1:39" ht="9.75" customHeight="1">
      <c r="A1091" s="496"/>
      <c r="B1091" s="497"/>
      <c r="C1091" s="497"/>
      <c r="D1091" s="497"/>
      <c r="E1091" s="497"/>
      <c r="F1091" s="497"/>
      <c r="G1091" s="497"/>
      <c r="H1091" s="497"/>
      <c r="I1091" s="497"/>
      <c r="J1091" s="497"/>
      <c r="K1091" s="498"/>
      <c r="L1091" s="125"/>
      <c r="N1091" s="497"/>
      <c r="O1091" s="497"/>
      <c r="P1091" s="497"/>
      <c r="Q1091" s="497"/>
      <c r="R1091" s="497"/>
      <c r="S1091" s="497"/>
      <c r="T1091" s="497"/>
      <c r="U1091" s="497"/>
      <c r="V1091" s="497"/>
      <c r="W1091" s="497"/>
      <c r="Y1091" s="126"/>
      <c r="Z1091" s="125"/>
      <c r="AB1091" s="497"/>
      <c r="AC1091" s="497"/>
      <c r="AD1091" s="497"/>
      <c r="AE1091" s="497"/>
      <c r="AF1091" s="497"/>
      <c r="AG1091" s="497"/>
      <c r="AH1091" s="497"/>
      <c r="AI1091" s="497"/>
      <c r="AJ1091" s="497"/>
      <c r="AK1091" s="497"/>
      <c r="AM1091" s="120"/>
    </row>
    <row r="1092" spans="1:39" ht="9.75" customHeight="1">
      <c r="A1092" s="496"/>
      <c r="B1092" s="497"/>
      <c r="C1092" s="497"/>
      <c r="D1092" s="497"/>
      <c r="E1092" s="497"/>
      <c r="F1092" s="497"/>
      <c r="G1092" s="497"/>
      <c r="H1092" s="497"/>
      <c r="I1092" s="497"/>
      <c r="J1092" s="497"/>
      <c r="K1092" s="498"/>
      <c r="L1092" s="125"/>
      <c r="N1092" s="497"/>
      <c r="O1092" s="497"/>
      <c r="P1092" s="497"/>
      <c r="Q1092" s="497"/>
      <c r="R1092" s="497"/>
      <c r="S1092" s="497"/>
      <c r="T1092" s="497"/>
      <c r="U1092" s="497"/>
      <c r="V1092" s="497"/>
      <c r="W1092" s="497"/>
      <c r="Y1092" s="126"/>
      <c r="Z1092" s="125"/>
      <c r="AB1092" s="497"/>
      <c r="AC1092" s="497"/>
      <c r="AD1092" s="497"/>
      <c r="AE1092" s="497"/>
      <c r="AF1092" s="497"/>
      <c r="AG1092" s="497"/>
      <c r="AH1092" s="497"/>
      <c r="AI1092" s="497"/>
      <c r="AJ1092" s="497"/>
      <c r="AK1092" s="497"/>
      <c r="AM1092" s="120"/>
    </row>
    <row r="1093" spans="1:39" ht="9.75" customHeight="1">
      <c r="A1093" s="496"/>
      <c r="B1093" s="497"/>
      <c r="C1093" s="497"/>
      <c r="D1093" s="497"/>
      <c r="E1093" s="497"/>
      <c r="F1093" s="497"/>
      <c r="G1093" s="497"/>
      <c r="H1093" s="497"/>
      <c r="I1093" s="497"/>
      <c r="J1093" s="497"/>
      <c r="K1093" s="498"/>
      <c r="L1093" s="125"/>
      <c r="N1093" s="497"/>
      <c r="O1093" s="497"/>
      <c r="P1093" s="497"/>
      <c r="Q1093" s="497"/>
      <c r="R1093" s="497"/>
      <c r="S1093" s="497"/>
      <c r="T1093" s="497"/>
      <c r="U1093" s="497"/>
      <c r="V1093" s="497"/>
      <c r="W1093" s="497"/>
      <c r="Y1093" s="126"/>
      <c r="Z1093" s="125"/>
      <c r="AB1093" s="497"/>
      <c r="AC1093" s="497"/>
      <c r="AD1093" s="497"/>
      <c r="AE1093" s="497"/>
      <c r="AF1093" s="497"/>
      <c r="AG1093" s="497"/>
      <c r="AH1093" s="497"/>
      <c r="AI1093" s="497"/>
      <c r="AJ1093" s="497"/>
      <c r="AK1093" s="497"/>
      <c r="AM1093" s="120"/>
    </row>
    <row r="1094" spans="1:39" ht="9.75" customHeight="1">
      <c r="A1094" s="496"/>
      <c r="B1094" s="497"/>
      <c r="C1094" s="497"/>
      <c r="D1094" s="497"/>
      <c r="E1094" s="497"/>
      <c r="F1094" s="497"/>
      <c r="G1094" s="497"/>
      <c r="H1094" s="497"/>
      <c r="I1094" s="497"/>
      <c r="J1094" s="497"/>
      <c r="K1094" s="498"/>
      <c r="L1094" s="125"/>
      <c r="N1094" s="497"/>
      <c r="O1094" s="497"/>
      <c r="P1094" s="497"/>
      <c r="Q1094" s="497"/>
      <c r="R1094" s="497"/>
      <c r="S1094" s="497"/>
      <c r="T1094" s="497"/>
      <c r="U1094" s="497"/>
      <c r="V1094" s="497"/>
      <c r="W1094" s="497"/>
      <c r="Y1094" s="126"/>
      <c r="Z1094" s="125"/>
      <c r="AB1094" s="497"/>
      <c r="AC1094" s="497"/>
      <c r="AD1094" s="497"/>
      <c r="AE1094" s="497"/>
      <c r="AF1094" s="497"/>
      <c r="AG1094" s="497"/>
      <c r="AH1094" s="497"/>
      <c r="AI1094" s="497"/>
      <c r="AJ1094" s="497"/>
      <c r="AK1094" s="497"/>
      <c r="AM1094" s="120"/>
    </row>
    <row r="1095" spans="1:39" ht="9.75" customHeight="1">
      <c r="A1095" s="496"/>
      <c r="B1095" s="497"/>
      <c r="C1095" s="497"/>
      <c r="D1095" s="497"/>
      <c r="E1095" s="497"/>
      <c r="F1095" s="497"/>
      <c r="G1095" s="497"/>
      <c r="H1095" s="497"/>
      <c r="I1095" s="497"/>
      <c r="J1095" s="497"/>
      <c r="K1095" s="498"/>
      <c r="L1095" s="125"/>
      <c r="N1095" s="497"/>
      <c r="O1095" s="497"/>
      <c r="P1095" s="497"/>
      <c r="Q1095" s="497"/>
      <c r="R1095" s="497"/>
      <c r="S1095" s="497"/>
      <c r="T1095" s="497"/>
      <c r="U1095" s="497"/>
      <c r="V1095" s="497"/>
      <c r="W1095" s="497"/>
      <c r="Y1095" s="126"/>
      <c r="Z1095" s="125"/>
      <c r="AB1095" s="497"/>
      <c r="AC1095" s="497"/>
      <c r="AD1095" s="497"/>
      <c r="AE1095" s="497"/>
      <c r="AF1095" s="497"/>
      <c r="AG1095" s="497"/>
      <c r="AH1095" s="497"/>
      <c r="AI1095" s="497"/>
      <c r="AJ1095" s="497"/>
      <c r="AK1095" s="497"/>
      <c r="AM1095" s="120"/>
    </row>
    <row r="1096" spans="1:39" ht="9.75" customHeight="1">
      <c r="A1096" s="496"/>
      <c r="B1096" s="497"/>
      <c r="C1096" s="497"/>
      <c r="D1096" s="497"/>
      <c r="E1096" s="497"/>
      <c r="F1096" s="497"/>
      <c r="G1096" s="497"/>
      <c r="H1096" s="497"/>
      <c r="I1096" s="497"/>
      <c r="J1096" s="497"/>
      <c r="K1096" s="498"/>
      <c r="L1096" s="125"/>
      <c r="N1096" s="497"/>
      <c r="O1096" s="497"/>
      <c r="P1096" s="497"/>
      <c r="Q1096" s="497"/>
      <c r="R1096" s="497"/>
      <c r="S1096" s="497"/>
      <c r="T1096" s="497"/>
      <c r="U1096" s="497"/>
      <c r="V1096" s="497"/>
      <c r="W1096" s="497"/>
      <c r="Y1096" s="126"/>
      <c r="Z1096" s="125"/>
      <c r="AB1096" s="497"/>
      <c r="AC1096" s="497"/>
      <c r="AD1096" s="497"/>
      <c r="AE1096" s="497"/>
      <c r="AF1096" s="497"/>
      <c r="AG1096" s="497"/>
      <c r="AH1096" s="497"/>
      <c r="AI1096" s="497"/>
      <c r="AJ1096" s="497"/>
      <c r="AK1096" s="497"/>
      <c r="AM1096" s="120"/>
    </row>
    <row r="1097" spans="1:39" ht="9.75" customHeight="1">
      <c r="A1097" s="496"/>
      <c r="B1097" s="497"/>
      <c r="C1097" s="497"/>
      <c r="D1097" s="497"/>
      <c r="E1097" s="497"/>
      <c r="F1097" s="497"/>
      <c r="G1097" s="497"/>
      <c r="H1097" s="497"/>
      <c r="I1097" s="497"/>
      <c r="J1097" s="497"/>
      <c r="K1097" s="498"/>
      <c r="L1097" s="125"/>
      <c r="N1097" s="497"/>
      <c r="O1097" s="497"/>
      <c r="P1097" s="497"/>
      <c r="Q1097" s="497"/>
      <c r="R1097" s="497"/>
      <c r="S1097" s="497"/>
      <c r="T1097" s="497"/>
      <c r="U1097" s="497"/>
      <c r="V1097" s="497"/>
      <c r="W1097" s="497"/>
      <c r="Y1097" s="126"/>
      <c r="Z1097" s="125"/>
      <c r="AB1097" s="497"/>
      <c r="AC1097" s="497"/>
      <c r="AD1097" s="497"/>
      <c r="AE1097" s="497"/>
      <c r="AF1097" s="497"/>
      <c r="AG1097" s="497"/>
      <c r="AH1097" s="497"/>
      <c r="AI1097" s="497"/>
      <c r="AJ1097" s="497"/>
      <c r="AK1097" s="497"/>
      <c r="AM1097" s="120"/>
    </row>
    <row r="1098" spans="1:39" ht="9.75" customHeight="1">
      <c r="A1098" s="496"/>
      <c r="B1098" s="497"/>
      <c r="C1098" s="497"/>
      <c r="D1098" s="497"/>
      <c r="E1098" s="497"/>
      <c r="F1098" s="497"/>
      <c r="G1098" s="497"/>
      <c r="H1098" s="497"/>
      <c r="I1098" s="497"/>
      <c r="J1098" s="497"/>
      <c r="K1098" s="498"/>
      <c r="L1098" s="125"/>
      <c r="N1098" s="497"/>
      <c r="O1098" s="497"/>
      <c r="P1098" s="497"/>
      <c r="Q1098" s="497"/>
      <c r="R1098" s="497"/>
      <c r="S1098" s="497"/>
      <c r="T1098" s="497"/>
      <c r="U1098" s="497"/>
      <c r="V1098" s="497"/>
      <c r="W1098" s="497"/>
      <c r="Y1098" s="126"/>
      <c r="Z1098" s="125"/>
      <c r="AB1098" s="497"/>
      <c r="AC1098" s="497"/>
      <c r="AD1098" s="497"/>
      <c r="AE1098" s="497"/>
      <c r="AF1098" s="497"/>
      <c r="AG1098" s="497"/>
      <c r="AH1098" s="497"/>
      <c r="AI1098" s="497"/>
      <c r="AJ1098" s="497"/>
      <c r="AK1098" s="497"/>
      <c r="AM1098" s="120"/>
    </row>
    <row r="1099" spans="1:39" ht="9.75" customHeight="1">
      <c r="A1099" s="496"/>
      <c r="B1099" s="497"/>
      <c r="C1099" s="497"/>
      <c r="D1099" s="497"/>
      <c r="E1099" s="497"/>
      <c r="F1099" s="497"/>
      <c r="G1099" s="497"/>
      <c r="H1099" s="497"/>
      <c r="I1099" s="497"/>
      <c r="J1099" s="497"/>
      <c r="K1099" s="498"/>
      <c r="L1099" s="125"/>
      <c r="N1099" s="497"/>
      <c r="O1099" s="497"/>
      <c r="P1099" s="497"/>
      <c r="Q1099" s="497"/>
      <c r="R1099" s="497"/>
      <c r="S1099" s="497"/>
      <c r="T1099" s="497"/>
      <c r="U1099" s="497"/>
      <c r="V1099" s="497"/>
      <c r="W1099" s="497"/>
      <c r="Y1099" s="126"/>
      <c r="Z1099" s="125"/>
      <c r="AB1099" s="497"/>
      <c r="AC1099" s="497"/>
      <c r="AD1099" s="497"/>
      <c r="AE1099" s="497"/>
      <c r="AF1099" s="497"/>
      <c r="AG1099" s="497"/>
      <c r="AH1099" s="497"/>
      <c r="AI1099" s="497"/>
      <c r="AJ1099" s="497"/>
      <c r="AK1099" s="497"/>
      <c r="AM1099" s="120"/>
    </row>
    <row r="1100" spans="1:39" s="9" customFormat="1" ht="9.75" customHeight="1" thickBot="1">
      <c r="A1100" s="502"/>
      <c r="B1100" s="503"/>
      <c r="C1100" s="503"/>
      <c r="D1100" s="503"/>
      <c r="E1100" s="503"/>
      <c r="F1100" s="503"/>
      <c r="G1100" s="503"/>
      <c r="H1100" s="503"/>
      <c r="I1100" s="503"/>
      <c r="J1100" s="503"/>
      <c r="K1100" s="504"/>
      <c r="L1100" s="127"/>
      <c r="M1100" s="128"/>
      <c r="N1100" s="128"/>
      <c r="O1100" s="128"/>
      <c r="P1100" s="128"/>
      <c r="Q1100" s="128"/>
      <c r="R1100" s="128"/>
      <c r="S1100" s="128"/>
      <c r="T1100" s="128"/>
      <c r="U1100" s="128"/>
      <c r="V1100" s="128"/>
      <c r="W1100" s="128"/>
      <c r="X1100" s="128"/>
      <c r="Y1100" s="129"/>
      <c r="Z1100" s="127"/>
      <c r="AA1100" s="128"/>
      <c r="AB1100" s="128"/>
      <c r="AC1100" s="128"/>
      <c r="AD1100" s="128"/>
      <c r="AE1100" s="128"/>
      <c r="AF1100" s="128"/>
      <c r="AG1100" s="128"/>
      <c r="AH1100" s="128"/>
      <c r="AI1100" s="128"/>
      <c r="AJ1100" s="128"/>
      <c r="AK1100" s="128"/>
      <c r="AL1100" s="128"/>
      <c r="AM1100" s="130"/>
    </row>
    <row r="1101" spans="1:39" ht="19.5" thickBot="1">
      <c r="A1101" s="131" t="s">
        <v>76</v>
      </c>
      <c r="B1101" s="132"/>
      <c r="C1101" s="132"/>
      <c r="D1101" s="133"/>
      <c r="E1101" s="489"/>
      <c r="F1101" s="490"/>
      <c r="G1101" s="490"/>
      <c r="H1101" s="490"/>
      <c r="I1101" s="490"/>
      <c r="J1101" s="490"/>
      <c r="K1101" s="490"/>
      <c r="L1101" s="490"/>
      <c r="M1101" s="490"/>
      <c r="N1101" s="490"/>
      <c r="O1101" s="490"/>
      <c r="P1101" s="490"/>
      <c r="Q1101" s="490"/>
      <c r="R1101" s="490"/>
      <c r="S1101" s="490"/>
      <c r="T1101" s="490"/>
      <c r="U1101" s="490"/>
      <c r="V1101" s="490"/>
      <c r="W1101" s="490"/>
      <c r="X1101" s="490"/>
      <c r="Y1101" s="490"/>
      <c r="Z1101" s="490"/>
      <c r="AA1101" s="490"/>
      <c r="AB1101" s="490"/>
      <c r="AC1101" s="490"/>
      <c r="AD1101" s="490"/>
      <c r="AE1101" s="490"/>
      <c r="AF1101" s="490"/>
      <c r="AG1101" s="490"/>
      <c r="AH1101" s="490"/>
      <c r="AI1101" s="490"/>
      <c r="AJ1101" s="490"/>
      <c r="AK1101" s="490"/>
      <c r="AL1101" s="490"/>
      <c r="AM1101" s="491"/>
    </row>
    <row r="1102" spans="1:39" ht="18.75" customHeight="1">
      <c r="A1102" s="492" t="s">
        <v>77</v>
      </c>
      <c r="B1102" s="492"/>
      <c r="C1102" s="492"/>
      <c r="D1102" s="492"/>
      <c r="E1102" s="492"/>
      <c r="F1102" s="492"/>
      <c r="G1102" s="492"/>
      <c r="H1102" s="492"/>
      <c r="I1102" s="492"/>
      <c r="J1102" s="492"/>
      <c r="K1102" s="492"/>
      <c r="L1102" s="492"/>
      <c r="M1102" s="492"/>
      <c r="N1102" s="492"/>
      <c r="O1102" s="492"/>
      <c r="P1102" s="492"/>
      <c r="Q1102" s="492"/>
      <c r="R1102" s="492"/>
      <c r="S1102" s="492"/>
      <c r="T1102" s="492"/>
      <c r="U1102" s="492"/>
      <c r="V1102" s="492"/>
      <c r="W1102" s="492"/>
      <c r="X1102" s="492"/>
      <c r="Y1102" s="492"/>
      <c r="Z1102" s="492"/>
      <c r="AA1102" s="492"/>
      <c r="AB1102" s="492"/>
      <c r="AC1102" s="492"/>
      <c r="AD1102" s="492"/>
      <c r="AE1102" s="492"/>
      <c r="AF1102" s="492"/>
      <c r="AG1102" s="492"/>
      <c r="AH1102" s="492"/>
      <c r="AI1102" s="492"/>
      <c r="AJ1102" s="492"/>
      <c r="AK1102" s="492"/>
      <c r="AL1102" s="492"/>
    </row>
    <row r="1104" spans="1:39" ht="28.5" customHeight="1">
      <c r="A1104" s="595" t="s">
        <v>50</v>
      </c>
      <c r="B1104" s="595"/>
      <c r="C1104" s="595"/>
      <c r="D1104" s="595"/>
      <c r="E1104" s="595"/>
      <c r="F1104" s="595"/>
      <c r="G1104" s="595"/>
      <c r="H1104" s="595"/>
      <c r="I1104" s="595"/>
      <c r="J1104" s="595"/>
      <c r="K1104" s="595"/>
      <c r="L1104" s="595"/>
      <c r="M1104" s="595"/>
      <c r="N1104" s="595"/>
      <c r="O1104" s="595"/>
      <c r="P1104" s="595"/>
      <c r="Q1104" s="595"/>
      <c r="R1104" s="595"/>
      <c r="S1104" s="595"/>
      <c r="T1104" s="595"/>
      <c r="U1104" s="595"/>
      <c r="V1104" s="595"/>
      <c r="W1104" s="595"/>
      <c r="X1104" s="595"/>
      <c r="Y1104" s="595"/>
      <c r="Z1104" s="595"/>
      <c r="AA1104" s="595"/>
      <c r="AB1104" s="595"/>
      <c r="AC1104" s="595"/>
      <c r="AD1104" s="595"/>
      <c r="AE1104" s="595"/>
      <c r="AF1104" s="595"/>
      <c r="AG1104" s="595"/>
      <c r="AH1104" s="595"/>
      <c r="AI1104" s="595"/>
      <c r="AJ1104" s="595"/>
      <c r="AK1104" s="595"/>
      <c r="AL1104" s="595"/>
      <c r="AM1104" s="595"/>
    </row>
    <row r="1105" spans="1:63" ht="14.25" customHeight="1">
      <c r="AG1105" s="1" t="s">
        <v>51</v>
      </c>
      <c r="AH1105" s="103"/>
      <c r="AI1105" s="103" t="str">
        <f>AI829</f>
        <v>A10001-A1</v>
      </c>
      <c r="AJ1105" s="103"/>
      <c r="AK1105" s="103"/>
    </row>
    <row r="1106" spans="1:63" s="9" customFormat="1">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D1106" s="1"/>
      <c r="AF1106" s="1" t="s">
        <v>52</v>
      </c>
      <c r="AG1106" s="11"/>
      <c r="AH1106" s="11"/>
      <c r="AI1106" s="554">
        <f>AI830</f>
        <v>45765</v>
      </c>
      <c r="AJ1106" s="554"/>
      <c r="AK1106" s="554"/>
      <c r="AL1106" s="554"/>
      <c r="AM1106" s="554"/>
    </row>
    <row r="1107" spans="1:63" s="9" customFormat="1" ht="19.5" thickBot="1">
      <c r="A1107" s="555">
        <f>A1038</f>
        <v>0</v>
      </c>
      <c r="B1107" s="555"/>
      <c r="C1107" s="555"/>
      <c r="D1107" s="555"/>
      <c r="E1107" s="555"/>
      <c r="F1107" s="555"/>
      <c r="G1107" s="555"/>
      <c r="H1107" s="555"/>
      <c r="I1107" s="555"/>
      <c r="J1107" s="555"/>
      <c r="K1107" s="555"/>
      <c r="L1107" s="27" t="s">
        <v>395</v>
      </c>
      <c r="M1107" s="27"/>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row>
    <row r="1108" spans="1:63" s="9" customFormat="1" ht="18.75" customHeight="1">
      <c r="A1108" s="1"/>
      <c r="B1108" s="1"/>
      <c r="C1108" s="1"/>
      <c r="D1108" s="1"/>
      <c r="E1108" s="1"/>
      <c r="F1108" s="1"/>
      <c r="G1108" s="1"/>
      <c r="H1108" s="1"/>
      <c r="I1108" s="1"/>
      <c r="J1108" s="1"/>
      <c r="K1108" s="1"/>
      <c r="L1108" s="1"/>
      <c r="M1108" s="1"/>
      <c r="N1108" s="1"/>
      <c r="O1108" s="1"/>
      <c r="P1108" s="1"/>
      <c r="Q1108" s="1"/>
      <c r="R1108" s="1"/>
      <c r="S1108" s="1"/>
      <c r="T1108" s="1"/>
      <c r="U1108" s="1"/>
      <c r="V1108" s="1" t="s">
        <v>279</v>
      </c>
      <c r="Z1108" s="1"/>
      <c r="AA1108" s="1"/>
      <c r="AB1108" s="1"/>
      <c r="AC1108" s="1"/>
      <c r="AD1108" s="1"/>
      <c r="AE1108" s="1"/>
      <c r="AF1108" s="1"/>
      <c r="AG1108" s="1"/>
      <c r="AH1108" s="1"/>
      <c r="AI1108" s="1"/>
      <c r="AJ1108" s="1"/>
      <c r="AK1108" s="1"/>
      <c r="AL1108" s="10"/>
      <c r="AR1108" s="1"/>
      <c r="AS1108" s="1"/>
      <c r="AT1108" s="1"/>
      <c r="AU1108" s="1"/>
      <c r="AV1108" s="1"/>
      <c r="AW1108" s="1"/>
      <c r="AX1108" s="1"/>
      <c r="AY1108" s="1"/>
      <c r="AZ1108" s="1"/>
      <c r="BA1108" s="1"/>
      <c r="BB1108" s="1"/>
      <c r="BC1108" s="1"/>
      <c r="BD1108" s="1"/>
      <c r="BE1108" s="1"/>
      <c r="BF1108" s="1"/>
      <c r="BG1108" s="1"/>
      <c r="BH1108" s="1"/>
      <c r="BI1108" s="1"/>
      <c r="BJ1108" s="1"/>
      <c r="BK1108" s="1"/>
    </row>
    <row r="1109" spans="1:63" ht="15" customHeight="1">
      <c r="A1109" s="1" t="s">
        <v>206</v>
      </c>
      <c r="G1109" s="563">
        <f>G1040</f>
        <v>45765</v>
      </c>
      <c r="H1109" s="563"/>
      <c r="I1109" s="563"/>
      <c r="J1109" s="563"/>
      <c r="K1109" s="563"/>
      <c r="L1109" s="563"/>
      <c r="M1109" s="563"/>
      <c r="N1109" s="28"/>
      <c r="V1109" s="1" t="s">
        <v>280</v>
      </c>
      <c r="AL1109" s="10"/>
    </row>
    <row r="1110" spans="1:63" ht="15" customHeight="1">
      <c r="A1110" s="1" t="s">
        <v>53</v>
      </c>
      <c r="G1110" s="137" t="str">
        <f>G1041</f>
        <v>2025年5月1日～2025年5月1日</v>
      </c>
      <c r="H1110" s="137"/>
      <c r="I1110" s="137"/>
      <c r="J1110" s="137"/>
      <c r="K1110" s="137"/>
      <c r="L1110" s="137"/>
      <c r="N1110" s="114"/>
      <c r="O1110" s="114"/>
      <c r="P1110" s="114"/>
      <c r="Q1110" s="114"/>
      <c r="R1110" s="114"/>
      <c r="S1110" s="114"/>
      <c r="T1110" s="114"/>
      <c r="U1110" s="114"/>
      <c r="V1110" s="1" t="s">
        <v>281</v>
      </c>
      <c r="AL1110" s="10"/>
    </row>
    <row r="1111" spans="1:63" s="9" customFormat="1" ht="15" customHeight="1">
      <c r="A1111" s="1" t="s">
        <v>54</v>
      </c>
      <c r="B1111" s="1"/>
      <c r="C1111" s="1"/>
      <c r="D1111" s="1"/>
      <c r="E1111" s="1"/>
      <c r="F1111" s="1"/>
      <c r="G1111" s="1" t="str">
        <f>G1042</f>
        <v>持ち込み</v>
      </c>
      <c r="H1111" s="1"/>
      <c r="I1111" s="1"/>
      <c r="J1111" s="1"/>
      <c r="K1111" s="1"/>
      <c r="L1111" s="1"/>
      <c r="M1111" s="1"/>
      <c r="N1111" s="1"/>
      <c r="O1111" s="1"/>
      <c r="P1111" s="1"/>
      <c r="Q1111" s="1"/>
      <c r="R1111" s="1"/>
      <c r="S1111" s="1"/>
      <c r="T1111" s="1"/>
      <c r="U1111" s="1"/>
      <c r="V1111" s="1" t="s">
        <v>396</v>
      </c>
      <c r="Y1111" s="1"/>
      <c r="Z1111" s="1"/>
      <c r="AA1111" s="1"/>
      <c r="AB1111" s="1"/>
      <c r="AC1111" s="1"/>
      <c r="AD1111" s="1"/>
      <c r="AE1111" s="1"/>
      <c r="AF1111" s="1"/>
      <c r="AG1111" s="1"/>
      <c r="AH1111" s="1"/>
      <c r="AI1111" s="1"/>
      <c r="AJ1111" s="1"/>
      <c r="AK1111" s="1"/>
      <c r="AL1111" s="10"/>
      <c r="AR1111" s="1"/>
      <c r="AS1111" s="1"/>
      <c r="AT1111" s="1"/>
      <c r="AU1111" s="1"/>
      <c r="AV1111" s="1"/>
      <c r="AW1111" s="1"/>
      <c r="AX1111" s="1"/>
      <c r="AY1111" s="1"/>
      <c r="AZ1111" s="1"/>
      <c r="BA1111" s="1"/>
      <c r="BB1111" s="1"/>
      <c r="BC1111" s="1"/>
      <c r="BD1111" s="1"/>
      <c r="BE1111" s="1"/>
      <c r="BF1111" s="1"/>
      <c r="BG1111" s="1"/>
      <c r="BH1111" s="1"/>
      <c r="BI1111" s="1"/>
      <c r="BJ1111" s="1"/>
      <c r="BK1111" s="1"/>
    </row>
    <row r="1112" spans="1:63" ht="15" customHeight="1">
      <c r="A1112" s="1" t="s">
        <v>55</v>
      </c>
      <c r="G1112" s="481">
        <f>G974</f>
        <v>0</v>
      </c>
      <c r="H1112" s="481"/>
      <c r="I1112" s="481"/>
      <c r="J1112" s="481"/>
      <c r="K1112" s="481"/>
      <c r="L1112" s="481"/>
      <c r="M1112" s="481"/>
      <c r="V1112" s="1" t="s">
        <v>56</v>
      </c>
      <c r="AA1112" s="173" t="s">
        <v>282</v>
      </c>
      <c r="AB1112" s="100"/>
      <c r="AC1112" s="100"/>
      <c r="AD1112" s="100"/>
      <c r="AE1112" s="100"/>
      <c r="AF1112" s="100"/>
      <c r="AG1112" s="100"/>
      <c r="AH1112" s="100"/>
      <c r="AI1112" s="100"/>
      <c r="AJ1112" s="100"/>
      <c r="AK1112" s="100"/>
      <c r="AL1112" s="101"/>
      <c r="AM1112" s="100"/>
      <c r="AN1112" s="100"/>
    </row>
    <row r="1113" spans="1:63" ht="15" customHeight="1">
      <c r="A1113" s="481" t="s">
        <v>287</v>
      </c>
      <c r="B1113" s="481"/>
      <c r="C1113" s="481"/>
      <c r="D1113" s="481"/>
      <c r="E1113" s="481"/>
      <c r="F1113" s="481"/>
      <c r="G1113" s="564">
        <f>G1044</f>
        <v>0</v>
      </c>
      <c r="H1113" s="565"/>
      <c r="I1113" s="565"/>
      <c r="J1113" s="565"/>
      <c r="K1113" s="565"/>
      <c r="L1113" s="565"/>
      <c r="M1113" s="565"/>
      <c r="N1113" s="565"/>
      <c r="O1113" s="565"/>
      <c r="P1113" s="565"/>
      <c r="Q1113" s="565"/>
      <c r="R1113" s="134"/>
      <c r="V1113" s="1" t="s">
        <v>57</v>
      </c>
      <c r="AA1113" s="1" t="s">
        <v>397</v>
      </c>
      <c r="AB1113" s="29"/>
      <c r="AL1113" s="10"/>
    </row>
    <row r="1114" spans="1:63" s="9" customFormat="1" ht="15" customHeight="1">
      <c r="A1114" s="1"/>
      <c r="B1114" s="1"/>
      <c r="C1114" s="1"/>
      <c r="D1114" s="1"/>
      <c r="E1114" s="1"/>
      <c r="F1114" s="1"/>
      <c r="G1114" s="565"/>
      <c r="H1114" s="565"/>
      <c r="I1114" s="565"/>
      <c r="J1114" s="565"/>
      <c r="K1114" s="565"/>
      <c r="L1114" s="565"/>
      <c r="M1114" s="565"/>
      <c r="N1114" s="565"/>
      <c r="O1114" s="565"/>
      <c r="P1114" s="565"/>
      <c r="Q1114" s="565"/>
      <c r="R1114" s="134"/>
      <c r="S1114" s="1"/>
      <c r="T1114" s="1"/>
      <c r="U1114" s="1"/>
      <c r="V1114" s="10"/>
      <c r="W1114" s="1"/>
      <c r="X1114" s="1"/>
      <c r="Y1114" s="1"/>
      <c r="Z1114" s="1"/>
      <c r="AA1114" s="1"/>
      <c r="AB1114" s="1"/>
      <c r="AC1114" s="1"/>
      <c r="AD1114" s="1"/>
      <c r="AE1114" s="1"/>
      <c r="AF1114" s="1"/>
      <c r="AG1114" s="1"/>
      <c r="AH1114" s="1"/>
      <c r="AI1114" s="1"/>
      <c r="AJ1114" s="1"/>
      <c r="AK1114" s="1"/>
      <c r="AL1114" s="10"/>
      <c r="AR1114" s="1"/>
      <c r="AS1114" s="1"/>
      <c r="AT1114" s="1"/>
      <c r="AU1114" s="1"/>
      <c r="AV1114" s="1"/>
      <c r="AW1114" s="1"/>
      <c r="AX1114" s="1"/>
      <c r="AY1114" s="1"/>
      <c r="AZ1114" s="1"/>
      <c r="BA1114" s="1"/>
      <c r="BB1114" s="1"/>
      <c r="BC1114" s="1"/>
      <c r="BD1114" s="1"/>
      <c r="BE1114" s="1"/>
      <c r="BF1114" s="1"/>
      <c r="BG1114" s="1"/>
      <c r="BH1114" s="1"/>
      <c r="BI1114" s="1"/>
      <c r="BJ1114" s="1"/>
      <c r="BK1114" s="1"/>
    </row>
    <row r="1115" spans="1:63" s="9" customFormat="1" ht="12" customHeight="1">
      <c r="A1115" s="1"/>
      <c r="B1115" s="1"/>
      <c r="C1115" s="1"/>
      <c r="D1115" s="1"/>
      <c r="E1115" s="1"/>
      <c r="F1115" s="1"/>
      <c r="G1115" s="1"/>
      <c r="H1115" s="1"/>
      <c r="I1115" s="1"/>
      <c r="J1115" s="1"/>
      <c r="K1115" s="1"/>
      <c r="L1115" s="1"/>
      <c r="M1115" s="1"/>
      <c r="N1115" s="1"/>
      <c r="O1115" s="1"/>
      <c r="P1115" s="1"/>
      <c r="Q1115" s="1"/>
      <c r="R1115" s="1"/>
      <c r="S1115" s="1"/>
      <c r="T1115" s="1"/>
      <c r="U1115" s="1"/>
      <c r="V1115" s="10"/>
      <c r="W1115" s="1"/>
      <c r="X1115" s="1"/>
      <c r="Y1115" s="1"/>
      <c r="Z1115" s="1"/>
      <c r="AA1115" s="1"/>
      <c r="AB1115" s="1"/>
      <c r="AC1115" s="1"/>
      <c r="AD1115" s="1"/>
      <c r="AE1115" s="1"/>
      <c r="AF1115" s="1"/>
      <c r="AG1115" s="1"/>
      <c r="AH1115" s="1"/>
      <c r="AI1115" s="1"/>
      <c r="AJ1115" s="1"/>
      <c r="AK1115" s="1"/>
      <c r="AL1115" s="10"/>
      <c r="AR1115" s="1"/>
      <c r="AS1115" s="1"/>
      <c r="AT1115" s="1"/>
      <c r="AU1115" s="1"/>
      <c r="AV1115" s="1"/>
      <c r="AW1115" s="1"/>
      <c r="AX1115" s="1"/>
      <c r="AY1115" s="1"/>
      <c r="AZ1115" s="1"/>
      <c r="BA1115" s="1"/>
      <c r="BB1115" s="1"/>
      <c r="BC1115" s="1"/>
      <c r="BD1115" s="1"/>
      <c r="BE1115" s="1"/>
      <c r="BF1115" s="1"/>
      <c r="BG1115" s="1"/>
      <c r="BH1115" s="1"/>
      <c r="BI1115" s="1"/>
      <c r="BJ1115" s="1"/>
      <c r="BK1115" s="1"/>
    </row>
    <row r="1116" spans="1:63">
      <c r="A1116" s="1" t="s">
        <v>58</v>
      </c>
      <c r="G1116" s="556">
        <f>G1047</f>
        <v>0</v>
      </c>
      <c r="H1116" s="556"/>
      <c r="I1116" s="556"/>
      <c r="J1116" s="556"/>
      <c r="K1116" s="556"/>
      <c r="L1116" s="556"/>
      <c r="M1116" s="556"/>
      <c r="N1116" s="556"/>
      <c r="O1116" s="556"/>
      <c r="P1116" s="556"/>
      <c r="Q1116" s="556"/>
      <c r="R1116" s="556"/>
      <c r="S1116" s="556"/>
      <c r="T1116" s="556"/>
      <c r="U1116" s="556"/>
      <c r="V1116" s="556"/>
      <c r="W1116" s="556"/>
      <c r="X1116" s="556"/>
      <c r="Y1116" s="556"/>
      <c r="Z1116" s="556"/>
      <c r="AA1116" s="556"/>
      <c r="AB1116" s="556"/>
      <c r="AC1116" s="556"/>
      <c r="AD1116" s="556"/>
      <c r="AE1116" s="556"/>
      <c r="AF1116" s="556"/>
      <c r="AG1116" s="556"/>
      <c r="AH1116" s="556"/>
      <c r="AI1116" s="556"/>
      <c r="AJ1116" s="556"/>
      <c r="AK1116" s="556"/>
      <c r="AL1116" s="556"/>
    </row>
    <row r="1117" spans="1:63" ht="10.5" customHeight="1">
      <c r="G1117" s="108"/>
      <c r="H1117" s="108"/>
      <c r="I1117" s="108"/>
      <c r="J1117" s="108"/>
      <c r="K1117" s="108"/>
      <c r="L1117" s="108"/>
      <c r="M1117" s="108"/>
      <c r="N1117" s="108"/>
      <c r="O1117" s="108"/>
      <c r="P1117" s="108"/>
      <c r="Q1117" s="108"/>
      <c r="R1117" s="108"/>
      <c r="S1117" s="108"/>
      <c r="T1117" s="108"/>
      <c r="U1117" s="108"/>
      <c r="V1117" s="108"/>
      <c r="W1117" s="108"/>
      <c r="X1117" s="108"/>
      <c r="Y1117" s="108"/>
      <c r="Z1117" s="108"/>
      <c r="AA1117" s="108"/>
      <c r="AB1117" s="108"/>
      <c r="AC1117" s="108"/>
      <c r="AD1117" s="108"/>
      <c r="AE1117" s="108"/>
      <c r="AF1117" s="108"/>
      <c r="AG1117" s="108"/>
      <c r="AH1117" s="108"/>
      <c r="AI1117" s="108"/>
      <c r="AJ1117" s="108"/>
      <c r="AK1117" s="108"/>
      <c r="AL1117" s="108"/>
    </row>
    <row r="1118" spans="1:63" s="11" customFormat="1">
      <c r="A1118" s="481" t="s">
        <v>374</v>
      </c>
      <c r="B1118" s="481"/>
      <c r="C1118" s="481"/>
      <c r="D1118" s="481"/>
      <c r="E1118" s="481"/>
      <c r="F1118" s="481"/>
      <c r="G1118" s="481"/>
      <c r="H1118" s="481"/>
      <c r="I1118" s="481"/>
      <c r="J1118" s="481"/>
      <c r="K1118" s="481"/>
      <c r="L1118" s="481"/>
      <c r="M1118" s="481"/>
      <c r="N1118" s="481"/>
      <c r="O1118" s="481"/>
      <c r="P1118" s="481"/>
      <c r="Q1118" s="481"/>
      <c r="R1118" s="481"/>
      <c r="S1118" s="481"/>
      <c r="T1118" s="481"/>
      <c r="U1118" s="481"/>
      <c r="V1118" s="481"/>
      <c r="W1118" s="481"/>
      <c r="X1118" s="481"/>
      <c r="Y1118" s="481"/>
      <c r="Z1118" s="481"/>
      <c r="AA1118" s="481"/>
      <c r="AB1118" s="481"/>
      <c r="AC1118" s="481"/>
      <c r="AD1118" s="481"/>
      <c r="AE1118" s="481"/>
      <c r="AF1118" s="481"/>
      <c r="AG1118" s="481"/>
      <c r="AH1118" s="481"/>
      <c r="AI1118" s="481"/>
      <c r="AJ1118" s="481"/>
      <c r="AK1118" s="481"/>
      <c r="AL1118" s="481"/>
    </row>
    <row r="1119" spans="1:63" s="11" customFormat="1" ht="19.5" thickBot="1">
      <c r="A1119" s="481" t="s">
        <v>312</v>
      </c>
      <c r="B1119" s="481"/>
      <c r="C1119" s="481"/>
      <c r="D1119" s="481"/>
      <c r="E1119" s="481"/>
      <c r="F1119" s="481"/>
      <c r="G1119" s="481"/>
      <c r="H1119" s="481"/>
      <c r="I1119" s="481"/>
      <c r="J1119" s="481"/>
      <c r="K1119" s="481"/>
      <c r="L1119" s="481"/>
      <c r="M1119" s="481"/>
      <c r="N1119" s="481"/>
      <c r="O1119" s="481"/>
      <c r="P1119" s="481"/>
      <c r="Q1119" s="481"/>
      <c r="R1119" s="481"/>
      <c r="S1119" s="481"/>
      <c r="T1119" s="481"/>
      <c r="U1119" s="481"/>
      <c r="V1119" s="481"/>
      <c r="W1119" s="481"/>
      <c r="X1119" s="481"/>
      <c r="Y1119" s="481"/>
      <c r="Z1119" s="481"/>
      <c r="AA1119" s="481"/>
      <c r="AB1119" s="481"/>
      <c r="AC1119" s="481"/>
      <c r="AD1119" s="481"/>
      <c r="AE1119" s="481"/>
      <c r="AF1119" s="481"/>
      <c r="AG1119" s="481"/>
      <c r="AH1119" s="481"/>
      <c r="AI1119" s="481"/>
      <c r="AJ1119" s="481"/>
      <c r="AK1119" s="481"/>
      <c r="AL1119" s="481"/>
      <c r="AM1119" s="109"/>
    </row>
    <row r="1120" spans="1:63" s="11" customFormat="1">
      <c r="A1120" s="526" t="s">
        <v>59</v>
      </c>
      <c r="B1120" s="527"/>
      <c r="C1120" s="527"/>
      <c r="D1120" s="527"/>
      <c r="E1120" s="527"/>
      <c r="F1120" s="527"/>
      <c r="G1120" s="527"/>
      <c r="H1120" s="527"/>
      <c r="I1120" s="528"/>
      <c r="J1120" s="557">
        <f>注文フォーム!D81</f>
        <v>0</v>
      </c>
      <c r="K1120" s="558"/>
      <c r="L1120" s="558"/>
      <c r="M1120" s="558"/>
      <c r="N1120" s="558"/>
      <c r="O1120" s="558"/>
      <c r="P1120" s="558"/>
      <c r="Q1120" s="558"/>
      <c r="R1120" s="558"/>
      <c r="S1120" s="558"/>
      <c r="T1120" s="558"/>
      <c r="U1120" s="558"/>
      <c r="V1120" s="558"/>
      <c r="W1120" s="558"/>
      <c r="X1120" s="558"/>
      <c r="Y1120" s="558"/>
      <c r="Z1120" s="558"/>
      <c r="AA1120" s="558"/>
      <c r="AB1120" s="558"/>
      <c r="AC1120" s="558"/>
      <c r="AD1120" s="558"/>
      <c r="AE1120" s="558"/>
      <c r="AF1120" s="558"/>
      <c r="AG1120" s="558"/>
      <c r="AH1120" s="558"/>
      <c r="AI1120" s="558"/>
      <c r="AJ1120" s="558"/>
      <c r="AK1120" s="558"/>
      <c r="AL1120" s="558"/>
      <c r="AM1120" s="559"/>
    </row>
    <row r="1121" spans="1:46" s="11" customFormat="1">
      <c r="A1121" s="514" t="s">
        <v>60</v>
      </c>
      <c r="B1121" s="515"/>
      <c r="C1121" s="515"/>
      <c r="D1121" s="515"/>
      <c r="E1121" s="515"/>
      <c r="F1121" s="515"/>
      <c r="G1121" s="515"/>
      <c r="H1121" s="515"/>
      <c r="I1121" s="516"/>
      <c r="J1121" s="560">
        <f>注文フォーム!Z81</f>
        <v>0</v>
      </c>
      <c r="K1121" s="561"/>
      <c r="L1121" s="561"/>
      <c r="M1121" s="561"/>
      <c r="N1121" s="561"/>
      <c r="O1121" s="561"/>
      <c r="P1121" s="561"/>
      <c r="Q1121" s="561"/>
      <c r="R1121" s="561"/>
      <c r="S1121" s="561"/>
      <c r="T1121" s="561"/>
      <c r="U1121" s="561"/>
      <c r="V1121" s="561"/>
      <c r="W1121" s="561"/>
      <c r="X1121" s="561"/>
      <c r="Y1121" s="561"/>
      <c r="Z1121" s="561"/>
      <c r="AA1121" s="561"/>
      <c r="AB1121" s="561"/>
      <c r="AC1121" s="561"/>
      <c r="AD1121" s="561"/>
      <c r="AE1121" s="561"/>
      <c r="AF1121" s="561"/>
      <c r="AG1121" s="561"/>
      <c r="AH1121" s="561"/>
      <c r="AI1121" s="561"/>
      <c r="AJ1121" s="561"/>
      <c r="AK1121" s="561"/>
      <c r="AL1121" s="561"/>
      <c r="AM1121" s="562"/>
    </row>
    <row r="1122" spans="1:46" s="11" customFormat="1">
      <c r="A1122" s="514" t="s">
        <v>61</v>
      </c>
      <c r="B1122" s="515"/>
      <c r="C1122" s="515"/>
      <c r="D1122" s="515"/>
      <c r="E1122" s="515"/>
      <c r="F1122" s="515"/>
      <c r="G1122" s="515"/>
      <c r="H1122" s="515"/>
      <c r="I1122" s="516"/>
      <c r="J1122" s="517">
        <f>注文フォーム!R81</f>
        <v>0</v>
      </c>
      <c r="K1122" s="518"/>
      <c r="L1122" s="518"/>
      <c r="M1122" s="518"/>
      <c r="N1122" s="518"/>
      <c r="O1122" s="518"/>
      <c r="P1122" s="518"/>
      <c r="Q1122" s="518"/>
      <c r="R1122" s="518"/>
      <c r="S1122" s="518"/>
      <c r="T1122" s="518"/>
      <c r="U1122" s="518"/>
      <c r="V1122" s="518"/>
      <c r="W1122" s="518"/>
      <c r="X1122" s="518"/>
      <c r="Y1122" s="518"/>
      <c r="Z1122" s="518"/>
      <c r="AA1122" s="518"/>
      <c r="AB1122" s="518"/>
      <c r="AC1122" s="518"/>
      <c r="AD1122" s="518"/>
      <c r="AE1122" s="518"/>
      <c r="AF1122" s="518"/>
      <c r="AG1122" s="518"/>
      <c r="AH1122" s="518"/>
      <c r="AI1122" s="518"/>
      <c r="AJ1122" s="518"/>
      <c r="AK1122" s="518"/>
      <c r="AL1122" s="518"/>
      <c r="AM1122" s="519"/>
    </row>
    <row r="1123" spans="1:46" s="11" customFormat="1" ht="19.5" thickBot="1">
      <c r="A1123" s="520" t="s">
        <v>62</v>
      </c>
      <c r="B1123" s="521"/>
      <c r="C1123" s="521"/>
      <c r="D1123" s="521"/>
      <c r="E1123" s="521"/>
      <c r="F1123" s="521"/>
      <c r="G1123" s="521"/>
      <c r="H1123" s="521"/>
      <c r="I1123" s="522"/>
      <c r="J1123" s="523" t="s">
        <v>63</v>
      </c>
      <c r="K1123" s="524"/>
      <c r="L1123" s="524"/>
      <c r="M1123" s="524"/>
      <c r="N1123" s="524"/>
      <c r="O1123" s="524"/>
      <c r="P1123" s="524"/>
      <c r="Q1123" s="524"/>
      <c r="R1123" s="524"/>
      <c r="S1123" s="524"/>
      <c r="T1123" s="524"/>
      <c r="U1123" s="524"/>
      <c r="V1123" s="524"/>
      <c r="W1123" s="524"/>
      <c r="X1123" s="524"/>
      <c r="Y1123" s="524"/>
      <c r="Z1123" s="524"/>
      <c r="AA1123" s="524"/>
      <c r="AB1123" s="524"/>
      <c r="AC1123" s="524"/>
      <c r="AD1123" s="524"/>
      <c r="AE1123" s="524"/>
      <c r="AF1123" s="524"/>
      <c r="AG1123" s="524"/>
      <c r="AH1123" s="524"/>
      <c r="AI1123" s="524"/>
      <c r="AJ1123" s="524"/>
      <c r="AK1123" s="524"/>
      <c r="AL1123" s="524"/>
      <c r="AM1123" s="525"/>
    </row>
    <row r="1124" spans="1:46" s="11" customFormat="1" ht="19.5" thickBot="1">
      <c r="A1124" s="12"/>
      <c r="B1124" s="13"/>
      <c r="C1124" s="13"/>
      <c r="D1124" s="13"/>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4"/>
    </row>
    <row r="1125" spans="1:46">
      <c r="A1125" s="526" t="s">
        <v>64</v>
      </c>
      <c r="B1125" s="527"/>
      <c r="C1125" s="527"/>
      <c r="D1125" s="527"/>
      <c r="E1125" s="527"/>
      <c r="F1125" s="527"/>
      <c r="G1125" s="527"/>
      <c r="H1125" s="527"/>
      <c r="I1125" s="527"/>
      <c r="J1125" s="527"/>
      <c r="K1125" s="527"/>
      <c r="L1125" s="527"/>
      <c r="M1125" s="527"/>
      <c r="N1125" s="527"/>
      <c r="O1125" s="527"/>
      <c r="P1125" s="527"/>
      <c r="Q1125" s="527"/>
      <c r="R1125" s="527"/>
      <c r="S1125" s="527"/>
      <c r="T1125" s="527"/>
      <c r="U1125" s="527"/>
      <c r="V1125" s="527"/>
      <c r="W1125" s="527"/>
      <c r="X1125" s="527"/>
      <c r="Y1125" s="527"/>
      <c r="Z1125" s="527"/>
      <c r="AA1125" s="527"/>
      <c r="AB1125" s="527"/>
      <c r="AC1125" s="527"/>
      <c r="AD1125" s="527"/>
      <c r="AE1125" s="528"/>
      <c r="AF1125" s="529" t="s">
        <v>65</v>
      </c>
      <c r="AG1125" s="530"/>
      <c r="AH1125" s="530"/>
      <c r="AI1125" s="530"/>
      <c r="AJ1125" s="530"/>
      <c r="AK1125" s="530"/>
      <c r="AL1125" s="530"/>
      <c r="AM1125" s="531"/>
    </row>
    <row r="1126" spans="1:46">
      <c r="A1126" s="514" t="s">
        <v>66</v>
      </c>
      <c r="B1126" s="535"/>
      <c r="C1126" s="536" t="s">
        <v>67</v>
      </c>
      <c r="D1126" s="515"/>
      <c r="E1126" s="535"/>
      <c r="F1126" s="536" t="s">
        <v>68</v>
      </c>
      <c r="G1126" s="515"/>
      <c r="H1126" s="515"/>
      <c r="I1126" s="515"/>
      <c r="J1126" s="515"/>
      <c r="K1126" s="535"/>
      <c r="L1126" s="536" t="s">
        <v>69</v>
      </c>
      <c r="M1126" s="515"/>
      <c r="N1126" s="515"/>
      <c r="O1126" s="515"/>
      <c r="P1126" s="515"/>
      <c r="Q1126" s="535"/>
      <c r="R1126" s="536" t="s">
        <v>70</v>
      </c>
      <c r="S1126" s="515"/>
      <c r="T1126" s="515"/>
      <c r="U1126" s="515"/>
      <c r="V1126" s="515"/>
      <c r="W1126" s="515"/>
      <c r="X1126" s="515"/>
      <c r="Y1126" s="515"/>
      <c r="Z1126" s="515"/>
      <c r="AA1126" s="515"/>
      <c r="AB1126" s="515"/>
      <c r="AC1126" s="515"/>
      <c r="AD1126" s="515"/>
      <c r="AE1126" s="516"/>
      <c r="AF1126" s="532"/>
      <c r="AG1126" s="533"/>
      <c r="AH1126" s="533"/>
      <c r="AI1126" s="533"/>
      <c r="AJ1126" s="533"/>
      <c r="AK1126" s="533"/>
      <c r="AL1126" s="533"/>
      <c r="AM1126" s="534"/>
    </row>
    <row r="1127" spans="1:46" ht="16.5" customHeight="1">
      <c r="A1127" s="482">
        <v>1</v>
      </c>
      <c r="B1127" s="483"/>
      <c r="C1127" s="484" t="s">
        <v>254</v>
      </c>
      <c r="D1127" s="485"/>
      <c r="E1127" s="486"/>
      <c r="F1127" s="487"/>
      <c r="G1127" s="488"/>
      <c r="H1127" s="488"/>
      <c r="I1127" s="488"/>
      <c r="J1127" s="488"/>
      <c r="K1127" s="483"/>
      <c r="L1127" s="487"/>
      <c r="M1127" s="488"/>
      <c r="N1127" s="488"/>
      <c r="O1127" s="488"/>
      <c r="P1127" s="488"/>
      <c r="Q1127" s="483"/>
      <c r="R1127" s="487" t="s">
        <v>71</v>
      </c>
      <c r="S1127" s="488"/>
      <c r="T1127" s="488"/>
      <c r="U1127" s="488"/>
      <c r="V1127" s="488"/>
      <c r="W1127" s="488"/>
      <c r="X1127" s="488"/>
      <c r="Y1127" s="488"/>
      <c r="Z1127" s="488"/>
      <c r="AA1127" s="488"/>
      <c r="AB1127" s="488"/>
      <c r="AC1127" s="488"/>
      <c r="AD1127" s="488"/>
      <c r="AE1127" s="513"/>
      <c r="AF1127" s="545"/>
      <c r="AG1127" s="546"/>
      <c r="AH1127" s="546"/>
      <c r="AI1127" s="546"/>
      <c r="AJ1127" s="546"/>
      <c r="AK1127" s="546"/>
      <c r="AL1127" s="546"/>
      <c r="AM1127" s="547"/>
    </row>
    <row r="1128" spans="1:46" ht="16.5" customHeight="1">
      <c r="A1128" s="482">
        <v>2</v>
      </c>
      <c r="B1128" s="483"/>
      <c r="C1128" s="484" t="s">
        <v>254</v>
      </c>
      <c r="D1128" s="485"/>
      <c r="E1128" s="486"/>
      <c r="F1128" s="487"/>
      <c r="G1128" s="488"/>
      <c r="H1128" s="488"/>
      <c r="I1128" s="488"/>
      <c r="J1128" s="488"/>
      <c r="K1128" s="483"/>
      <c r="L1128" s="487"/>
      <c r="M1128" s="488"/>
      <c r="N1128" s="488"/>
      <c r="O1128" s="488"/>
      <c r="P1128" s="488"/>
      <c r="Q1128" s="483"/>
      <c r="R1128" s="487" t="s">
        <v>71</v>
      </c>
      <c r="S1128" s="488"/>
      <c r="T1128" s="488"/>
      <c r="U1128" s="488"/>
      <c r="V1128" s="488"/>
      <c r="W1128" s="488"/>
      <c r="X1128" s="488"/>
      <c r="Y1128" s="488"/>
      <c r="Z1128" s="488"/>
      <c r="AA1128" s="488"/>
      <c r="AB1128" s="488"/>
      <c r="AC1128" s="488"/>
      <c r="AD1128" s="488"/>
      <c r="AE1128" s="513"/>
      <c r="AF1128" s="548"/>
      <c r="AG1128" s="549"/>
      <c r="AH1128" s="549"/>
      <c r="AI1128" s="549"/>
      <c r="AJ1128" s="549"/>
      <c r="AK1128" s="549"/>
      <c r="AL1128" s="549"/>
      <c r="AM1128" s="550"/>
    </row>
    <row r="1129" spans="1:46" ht="16.5" customHeight="1">
      <c r="A1129" s="482">
        <v>3</v>
      </c>
      <c r="B1129" s="483"/>
      <c r="C1129" s="484" t="s">
        <v>71</v>
      </c>
      <c r="D1129" s="485"/>
      <c r="E1129" s="486"/>
      <c r="F1129" s="487"/>
      <c r="G1129" s="488"/>
      <c r="H1129" s="488"/>
      <c r="I1129" s="488"/>
      <c r="J1129" s="488"/>
      <c r="K1129" s="483"/>
      <c r="L1129" s="487"/>
      <c r="M1129" s="488"/>
      <c r="N1129" s="488"/>
      <c r="O1129" s="488"/>
      <c r="P1129" s="488"/>
      <c r="Q1129" s="483"/>
      <c r="R1129" s="487" t="s">
        <v>71</v>
      </c>
      <c r="S1129" s="488"/>
      <c r="T1129" s="488"/>
      <c r="U1129" s="488"/>
      <c r="V1129" s="488"/>
      <c r="W1129" s="488"/>
      <c r="X1129" s="488"/>
      <c r="Y1129" s="488"/>
      <c r="Z1129" s="488"/>
      <c r="AA1129" s="488"/>
      <c r="AB1129" s="488"/>
      <c r="AC1129" s="488"/>
      <c r="AD1129" s="488"/>
      <c r="AE1129" s="513"/>
      <c r="AF1129" s="548"/>
      <c r="AG1129" s="549"/>
      <c r="AH1129" s="549"/>
      <c r="AI1129" s="549"/>
      <c r="AJ1129" s="549"/>
      <c r="AK1129" s="549"/>
      <c r="AL1129" s="549"/>
      <c r="AM1129" s="550"/>
    </row>
    <row r="1130" spans="1:46" ht="16.5" customHeight="1">
      <c r="A1130" s="482">
        <v>4</v>
      </c>
      <c r="B1130" s="483"/>
      <c r="C1130" s="484" t="s">
        <v>71</v>
      </c>
      <c r="D1130" s="485"/>
      <c r="E1130" s="486"/>
      <c r="F1130" s="487"/>
      <c r="G1130" s="488"/>
      <c r="H1130" s="488"/>
      <c r="I1130" s="488"/>
      <c r="J1130" s="488"/>
      <c r="K1130" s="483"/>
      <c r="L1130" s="487"/>
      <c r="M1130" s="488"/>
      <c r="N1130" s="488"/>
      <c r="O1130" s="488"/>
      <c r="P1130" s="488"/>
      <c r="Q1130" s="483"/>
      <c r="R1130" s="487" t="s">
        <v>71</v>
      </c>
      <c r="S1130" s="488"/>
      <c r="T1130" s="488"/>
      <c r="U1130" s="488"/>
      <c r="V1130" s="488"/>
      <c r="W1130" s="488"/>
      <c r="X1130" s="488"/>
      <c r="Y1130" s="488"/>
      <c r="Z1130" s="488"/>
      <c r="AA1130" s="488"/>
      <c r="AB1130" s="488"/>
      <c r="AC1130" s="488"/>
      <c r="AD1130" s="488"/>
      <c r="AE1130" s="513"/>
      <c r="AF1130" s="548"/>
      <c r="AG1130" s="549"/>
      <c r="AH1130" s="549"/>
      <c r="AI1130" s="549"/>
      <c r="AJ1130" s="549"/>
      <c r="AK1130" s="549"/>
      <c r="AL1130" s="549"/>
      <c r="AM1130" s="550"/>
    </row>
    <row r="1131" spans="1:46" ht="16.5" customHeight="1" thickBot="1">
      <c r="A1131" s="537">
        <v>5</v>
      </c>
      <c r="B1131" s="538"/>
      <c r="C1131" s="539" t="s">
        <v>71</v>
      </c>
      <c r="D1131" s="540"/>
      <c r="E1131" s="541"/>
      <c r="F1131" s="542"/>
      <c r="G1131" s="543"/>
      <c r="H1131" s="543"/>
      <c r="I1131" s="543"/>
      <c r="J1131" s="543"/>
      <c r="K1131" s="538"/>
      <c r="L1131" s="542"/>
      <c r="M1131" s="543"/>
      <c r="N1131" s="543"/>
      <c r="O1131" s="543"/>
      <c r="P1131" s="543"/>
      <c r="Q1131" s="538"/>
      <c r="R1131" s="542" t="s">
        <v>71</v>
      </c>
      <c r="S1131" s="543"/>
      <c r="T1131" s="543"/>
      <c r="U1131" s="543"/>
      <c r="V1131" s="543"/>
      <c r="W1131" s="543"/>
      <c r="X1131" s="543"/>
      <c r="Y1131" s="543"/>
      <c r="Z1131" s="543"/>
      <c r="AA1131" s="543"/>
      <c r="AB1131" s="543"/>
      <c r="AC1131" s="543"/>
      <c r="AD1131" s="543"/>
      <c r="AE1131" s="544"/>
      <c r="AF1131" s="551"/>
      <c r="AG1131" s="552"/>
      <c r="AH1131" s="552"/>
      <c r="AI1131" s="552"/>
      <c r="AJ1131" s="552"/>
      <c r="AK1131" s="552"/>
      <c r="AL1131" s="552"/>
      <c r="AM1131" s="553"/>
      <c r="AT1131" s="15"/>
    </row>
    <row r="1132" spans="1:46" ht="19.5" thickBot="1">
      <c r="A1132" s="505" t="s">
        <v>72</v>
      </c>
      <c r="B1132" s="506"/>
      <c r="C1132" s="506"/>
      <c r="D1132" s="506"/>
      <c r="E1132" s="506"/>
      <c r="F1132" s="506"/>
      <c r="G1132" s="506"/>
      <c r="H1132" s="506"/>
      <c r="I1132" s="506"/>
      <c r="J1132" s="506"/>
      <c r="K1132" s="506"/>
      <c r="L1132" s="506"/>
      <c r="M1132" s="506"/>
      <c r="N1132" s="506"/>
      <c r="O1132" s="506"/>
      <c r="P1132" s="506"/>
      <c r="Q1132" s="506"/>
      <c r="R1132" s="506"/>
      <c r="S1132" s="506"/>
      <c r="T1132" s="506"/>
      <c r="U1132" s="506"/>
      <c r="V1132" s="506"/>
      <c r="W1132" s="506"/>
      <c r="X1132" s="506"/>
      <c r="Y1132" s="506"/>
      <c r="Z1132" s="506"/>
      <c r="AA1132" s="506"/>
      <c r="AB1132" s="506"/>
      <c r="AC1132" s="506"/>
      <c r="AD1132" s="506"/>
      <c r="AE1132" s="506"/>
      <c r="AF1132" s="506"/>
      <c r="AG1132" s="506"/>
      <c r="AH1132" s="506"/>
      <c r="AI1132" s="506"/>
      <c r="AJ1132" s="506"/>
      <c r="AK1132" s="506"/>
      <c r="AL1132" s="506"/>
      <c r="AM1132" s="507"/>
    </row>
    <row r="1133" spans="1:46">
      <c r="A1133" s="508" t="s">
        <v>73</v>
      </c>
      <c r="B1133" s="509"/>
      <c r="C1133" s="509"/>
      <c r="D1133" s="509"/>
      <c r="E1133" s="509"/>
      <c r="F1133" s="509"/>
      <c r="G1133" s="509"/>
      <c r="H1133" s="509"/>
      <c r="I1133" s="509"/>
      <c r="J1133" s="509"/>
      <c r="K1133" s="510"/>
      <c r="L1133" s="511" t="s">
        <v>74</v>
      </c>
      <c r="M1133" s="509"/>
      <c r="N1133" s="509"/>
      <c r="O1133" s="509"/>
      <c r="P1133" s="509"/>
      <c r="Q1133" s="509"/>
      <c r="R1133" s="509"/>
      <c r="S1133" s="509"/>
      <c r="T1133" s="509"/>
      <c r="U1133" s="509"/>
      <c r="V1133" s="509"/>
      <c r="W1133" s="509"/>
      <c r="X1133" s="509"/>
      <c r="Y1133" s="510"/>
      <c r="Z1133" s="511" t="s">
        <v>75</v>
      </c>
      <c r="AA1133" s="509"/>
      <c r="AB1133" s="509"/>
      <c r="AC1133" s="509"/>
      <c r="AD1133" s="509"/>
      <c r="AE1133" s="509"/>
      <c r="AF1133" s="509"/>
      <c r="AG1133" s="509"/>
      <c r="AH1133" s="509"/>
      <c r="AI1133" s="509"/>
      <c r="AJ1133" s="509"/>
      <c r="AK1133" s="509"/>
      <c r="AL1133" s="509"/>
      <c r="AM1133" s="512"/>
    </row>
    <row r="1134" spans="1:46" ht="9.75" customHeight="1">
      <c r="A1134" s="493"/>
      <c r="B1134" s="494"/>
      <c r="C1134" s="494"/>
      <c r="D1134" s="494"/>
      <c r="E1134" s="494"/>
      <c r="F1134" s="494"/>
      <c r="G1134" s="494"/>
      <c r="H1134" s="494"/>
      <c r="I1134" s="494"/>
      <c r="J1134" s="494"/>
      <c r="K1134" s="495"/>
      <c r="L1134" s="123"/>
      <c r="M1134" s="117"/>
      <c r="N1134" s="117"/>
      <c r="O1134" s="117"/>
      <c r="P1134" s="117"/>
      <c r="Q1134" s="117"/>
      <c r="R1134" s="117"/>
      <c r="S1134" s="117"/>
      <c r="T1134" s="117"/>
      <c r="U1134" s="117"/>
      <c r="V1134" s="117"/>
      <c r="W1134" s="117"/>
      <c r="X1134" s="117"/>
      <c r="Y1134" s="124"/>
      <c r="Z1134" s="123"/>
      <c r="AA1134" s="117"/>
      <c r="AB1134" s="117"/>
      <c r="AC1134" s="117"/>
      <c r="AD1134" s="117"/>
      <c r="AE1134" s="117"/>
      <c r="AF1134" s="117"/>
      <c r="AG1134" s="117"/>
      <c r="AH1134" s="117"/>
      <c r="AI1134" s="117"/>
      <c r="AJ1134" s="117"/>
      <c r="AK1134" s="117"/>
      <c r="AL1134" s="117"/>
      <c r="AM1134" s="118"/>
    </row>
    <row r="1135" spans="1:46" ht="9.75" customHeight="1">
      <c r="A1135" s="496"/>
      <c r="B1135" s="497"/>
      <c r="C1135" s="497"/>
      <c r="D1135" s="497"/>
      <c r="E1135" s="497"/>
      <c r="F1135" s="497"/>
      <c r="G1135" s="497"/>
      <c r="H1135" s="497"/>
      <c r="I1135" s="497"/>
      <c r="J1135" s="497"/>
      <c r="K1135" s="498"/>
      <c r="L1135" s="125"/>
      <c r="N1135" s="497"/>
      <c r="O1135" s="497"/>
      <c r="P1135" s="497"/>
      <c r="Q1135" s="497"/>
      <c r="R1135" s="497"/>
      <c r="S1135" s="497"/>
      <c r="T1135" s="497"/>
      <c r="U1135" s="497"/>
      <c r="V1135" s="497"/>
      <c r="W1135" s="497"/>
      <c r="Y1135" s="126"/>
      <c r="Z1135" s="125"/>
      <c r="AB1135" s="497"/>
      <c r="AC1135" s="497"/>
      <c r="AD1135" s="497"/>
      <c r="AE1135" s="497"/>
      <c r="AF1135" s="497"/>
      <c r="AG1135" s="497"/>
      <c r="AH1135" s="497"/>
      <c r="AI1135" s="497"/>
      <c r="AJ1135" s="497"/>
      <c r="AK1135" s="497"/>
      <c r="AM1135" s="120"/>
    </row>
    <row r="1136" spans="1:46" ht="9.75" customHeight="1">
      <c r="A1136" s="496"/>
      <c r="B1136" s="497"/>
      <c r="C1136" s="497"/>
      <c r="D1136" s="497"/>
      <c r="E1136" s="497"/>
      <c r="F1136" s="497"/>
      <c r="G1136" s="497"/>
      <c r="H1136" s="497"/>
      <c r="I1136" s="497"/>
      <c r="J1136" s="497"/>
      <c r="K1136" s="498"/>
      <c r="L1136" s="125"/>
      <c r="N1136" s="497"/>
      <c r="O1136" s="497"/>
      <c r="P1136" s="497"/>
      <c r="Q1136" s="497"/>
      <c r="R1136" s="497"/>
      <c r="S1136" s="497"/>
      <c r="T1136" s="497"/>
      <c r="U1136" s="497"/>
      <c r="V1136" s="497"/>
      <c r="W1136" s="497"/>
      <c r="Y1136" s="126"/>
      <c r="Z1136" s="125"/>
      <c r="AB1136" s="497"/>
      <c r="AC1136" s="497"/>
      <c r="AD1136" s="497"/>
      <c r="AE1136" s="497"/>
      <c r="AF1136" s="497"/>
      <c r="AG1136" s="497"/>
      <c r="AH1136" s="497"/>
      <c r="AI1136" s="497"/>
      <c r="AJ1136" s="497"/>
      <c r="AK1136" s="497"/>
      <c r="AM1136" s="120"/>
    </row>
    <row r="1137" spans="1:39" ht="9.75" customHeight="1">
      <c r="A1137" s="496"/>
      <c r="B1137" s="497"/>
      <c r="C1137" s="497"/>
      <c r="D1137" s="497"/>
      <c r="E1137" s="497"/>
      <c r="F1137" s="497"/>
      <c r="G1137" s="497"/>
      <c r="H1137" s="497"/>
      <c r="I1137" s="497"/>
      <c r="J1137" s="497"/>
      <c r="K1137" s="498"/>
      <c r="L1137" s="125"/>
      <c r="N1137" s="497"/>
      <c r="O1137" s="497"/>
      <c r="P1137" s="497"/>
      <c r="Q1137" s="497"/>
      <c r="R1137" s="497"/>
      <c r="S1137" s="497"/>
      <c r="T1137" s="497"/>
      <c r="U1137" s="497"/>
      <c r="V1137" s="497"/>
      <c r="W1137" s="497"/>
      <c r="Y1137" s="126"/>
      <c r="Z1137" s="125"/>
      <c r="AB1137" s="497"/>
      <c r="AC1137" s="497"/>
      <c r="AD1137" s="497"/>
      <c r="AE1137" s="497"/>
      <c r="AF1137" s="497"/>
      <c r="AG1137" s="497"/>
      <c r="AH1137" s="497"/>
      <c r="AI1137" s="497"/>
      <c r="AJ1137" s="497"/>
      <c r="AK1137" s="497"/>
      <c r="AM1137" s="120"/>
    </row>
    <row r="1138" spans="1:39" ht="9.75" customHeight="1">
      <c r="A1138" s="496"/>
      <c r="B1138" s="497"/>
      <c r="C1138" s="497"/>
      <c r="D1138" s="497"/>
      <c r="E1138" s="497"/>
      <c r="F1138" s="497"/>
      <c r="G1138" s="497"/>
      <c r="H1138" s="497"/>
      <c r="I1138" s="497"/>
      <c r="J1138" s="497"/>
      <c r="K1138" s="498"/>
      <c r="L1138" s="125"/>
      <c r="N1138" s="497"/>
      <c r="O1138" s="497"/>
      <c r="P1138" s="497"/>
      <c r="Q1138" s="497"/>
      <c r="R1138" s="497"/>
      <c r="S1138" s="497"/>
      <c r="T1138" s="497"/>
      <c r="U1138" s="497"/>
      <c r="V1138" s="497"/>
      <c r="W1138" s="497"/>
      <c r="Y1138" s="126"/>
      <c r="Z1138" s="125"/>
      <c r="AB1138" s="497"/>
      <c r="AC1138" s="497"/>
      <c r="AD1138" s="497"/>
      <c r="AE1138" s="497"/>
      <c r="AF1138" s="497"/>
      <c r="AG1138" s="497"/>
      <c r="AH1138" s="497"/>
      <c r="AI1138" s="497"/>
      <c r="AJ1138" s="497"/>
      <c r="AK1138" s="497"/>
      <c r="AM1138" s="120"/>
    </row>
    <row r="1139" spans="1:39" ht="9.75" customHeight="1">
      <c r="A1139" s="496"/>
      <c r="B1139" s="497"/>
      <c r="C1139" s="497"/>
      <c r="D1139" s="497"/>
      <c r="E1139" s="497"/>
      <c r="F1139" s="497"/>
      <c r="G1139" s="497"/>
      <c r="H1139" s="497"/>
      <c r="I1139" s="497"/>
      <c r="J1139" s="497"/>
      <c r="K1139" s="498"/>
      <c r="L1139" s="125"/>
      <c r="N1139" s="497"/>
      <c r="O1139" s="497"/>
      <c r="P1139" s="497"/>
      <c r="Q1139" s="497"/>
      <c r="R1139" s="497"/>
      <c r="S1139" s="497"/>
      <c r="T1139" s="497"/>
      <c r="U1139" s="497"/>
      <c r="V1139" s="497"/>
      <c r="W1139" s="497"/>
      <c r="Y1139" s="126"/>
      <c r="Z1139" s="125"/>
      <c r="AB1139" s="497"/>
      <c r="AC1139" s="497"/>
      <c r="AD1139" s="497"/>
      <c r="AE1139" s="497"/>
      <c r="AF1139" s="497"/>
      <c r="AG1139" s="497"/>
      <c r="AH1139" s="497"/>
      <c r="AI1139" s="497"/>
      <c r="AJ1139" s="497"/>
      <c r="AK1139" s="497"/>
      <c r="AM1139" s="120"/>
    </row>
    <row r="1140" spans="1:39" ht="9.75" customHeight="1">
      <c r="A1140" s="496"/>
      <c r="B1140" s="497"/>
      <c r="C1140" s="497"/>
      <c r="D1140" s="497"/>
      <c r="E1140" s="497"/>
      <c r="F1140" s="497"/>
      <c r="G1140" s="497"/>
      <c r="H1140" s="497"/>
      <c r="I1140" s="497"/>
      <c r="J1140" s="497"/>
      <c r="K1140" s="498"/>
      <c r="L1140" s="125"/>
      <c r="N1140" s="497"/>
      <c r="O1140" s="497"/>
      <c r="P1140" s="497"/>
      <c r="Q1140" s="497"/>
      <c r="R1140" s="497"/>
      <c r="S1140" s="497"/>
      <c r="T1140" s="497"/>
      <c r="U1140" s="497"/>
      <c r="V1140" s="497"/>
      <c r="W1140" s="497"/>
      <c r="Y1140" s="126"/>
      <c r="Z1140" s="125"/>
      <c r="AB1140" s="497"/>
      <c r="AC1140" s="497"/>
      <c r="AD1140" s="497"/>
      <c r="AE1140" s="497"/>
      <c r="AF1140" s="497"/>
      <c r="AG1140" s="497"/>
      <c r="AH1140" s="497"/>
      <c r="AI1140" s="497"/>
      <c r="AJ1140" s="497"/>
      <c r="AK1140" s="497"/>
      <c r="AM1140" s="120"/>
    </row>
    <row r="1141" spans="1:39" ht="9.75" customHeight="1">
      <c r="A1141" s="496"/>
      <c r="B1141" s="497"/>
      <c r="C1141" s="497"/>
      <c r="D1141" s="497"/>
      <c r="E1141" s="497"/>
      <c r="F1141" s="497"/>
      <c r="G1141" s="497"/>
      <c r="H1141" s="497"/>
      <c r="I1141" s="497"/>
      <c r="J1141" s="497"/>
      <c r="K1141" s="498"/>
      <c r="L1141" s="125"/>
      <c r="N1141" s="497"/>
      <c r="O1141" s="497"/>
      <c r="P1141" s="497"/>
      <c r="Q1141" s="497"/>
      <c r="R1141" s="497"/>
      <c r="S1141" s="497"/>
      <c r="T1141" s="497"/>
      <c r="U1141" s="497"/>
      <c r="V1141" s="497"/>
      <c r="W1141" s="497"/>
      <c r="Y1141" s="126"/>
      <c r="Z1141" s="125"/>
      <c r="AB1141" s="497"/>
      <c r="AC1141" s="497"/>
      <c r="AD1141" s="497"/>
      <c r="AE1141" s="497"/>
      <c r="AF1141" s="497"/>
      <c r="AG1141" s="497"/>
      <c r="AH1141" s="497"/>
      <c r="AI1141" s="497"/>
      <c r="AJ1141" s="497"/>
      <c r="AK1141" s="497"/>
      <c r="AM1141" s="120"/>
    </row>
    <row r="1142" spans="1:39" ht="9.75" customHeight="1">
      <c r="A1142" s="496"/>
      <c r="B1142" s="497"/>
      <c r="C1142" s="497"/>
      <c r="D1142" s="497"/>
      <c r="E1142" s="497"/>
      <c r="F1142" s="497"/>
      <c r="G1142" s="497"/>
      <c r="H1142" s="497"/>
      <c r="I1142" s="497"/>
      <c r="J1142" s="497"/>
      <c r="K1142" s="498"/>
      <c r="L1142" s="125"/>
      <c r="N1142" s="497"/>
      <c r="O1142" s="497"/>
      <c r="P1142" s="497"/>
      <c r="Q1142" s="497"/>
      <c r="R1142" s="497"/>
      <c r="S1142" s="497"/>
      <c r="T1142" s="497"/>
      <c r="U1142" s="497"/>
      <c r="V1142" s="497"/>
      <c r="W1142" s="497"/>
      <c r="Y1142" s="126"/>
      <c r="Z1142" s="125"/>
      <c r="AB1142" s="497"/>
      <c r="AC1142" s="497"/>
      <c r="AD1142" s="497"/>
      <c r="AE1142" s="497"/>
      <c r="AF1142" s="497"/>
      <c r="AG1142" s="497"/>
      <c r="AH1142" s="497"/>
      <c r="AI1142" s="497"/>
      <c r="AJ1142" s="497"/>
      <c r="AK1142" s="497"/>
      <c r="AM1142" s="120"/>
    </row>
    <row r="1143" spans="1:39" ht="9.75" customHeight="1">
      <c r="A1143" s="496"/>
      <c r="B1143" s="497"/>
      <c r="C1143" s="497"/>
      <c r="D1143" s="497"/>
      <c r="E1143" s="497"/>
      <c r="F1143" s="497"/>
      <c r="G1143" s="497"/>
      <c r="H1143" s="497"/>
      <c r="I1143" s="497"/>
      <c r="J1143" s="497"/>
      <c r="K1143" s="498"/>
      <c r="L1143" s="125"/>
      <c r="N1143" s="497"/>
      <c r="O1143" s="497"/>
      <c r="P1143" s="497"/>
      <c r="Q1143" s="497"/>
      <c r="R1143" s="497"/>
      <c r="S1143" s="497"/>
      <c r="T1143" s="497"/>
      <c r="U1143" s="497"/>
      <c r="V1143" s="497"/>
      <c r="W1143" s="497"/>
      <c r="Y1143" s="126"/>
      <c r="Z1143" s="125"/>
      <c r="AB1143" s="497"/>
      <c r="AC1143" s="497"/>
      <c r="AD1143" s="497"/>
      <c r="AE1143" s="497"/>
      <c r="AF1143" s="497"/>
      <c r="AG1143" s="497"/>
      <c r="AH1143" s="497"/>
      <c r="AI1143" s="497"/>
      <c r="AJ1143" s="497"/>
      <c r="AK1143" s="497"/>
      <c r="AM1143" s="120"/>
    </row>
    <row r="1144" spans="1:39" ht="9.75" customHeight="1">
      <c r="A1144" s="496"/>
      <c r="B1144" s="497"/>
      <c r="C1144" s="497"/>
      <c r="D1144" s="497"/>
      <c r="E1144" s="497"/>
      <c r="F1144" s="497"/>
      <c r="G1144" s="497"/>
      <c r="H1144" s="497"/>
      <c r="I1144" s="497"/>
      <c r="J1144" s="497"/>
      <c r="K1144" s="498"/>
      <c r="L1144" s="125"/>
      <c r="N1144" s="497"/>
      <c r="O1144" s="497"/>
      <c r="P1144" s="497"/>
      <c r="Q1144" s="497"/>
      <c r="R1144" s="497"/>
      <c r="S1144" s="497"/>
      <c r="T1144" s="497"/>
      <c r="U1144" s="497"/>
      <c r="V1144" s="497"/>
      <c r="W1144" s="497"/>
      <c r="Y1144" s="126"/>
      <c r="Z1144" s="125"/>
      <c r="AB1144" s="497"/>
      <c r="AC1144" s="497"/>
      <c r="AD1144" s="497"/>
      <c r="AE1144" s="497"/>
      <c r="AF1144" s="497"/>
      <c r="AG1144" s="497"/>
      <c r="AH1144" s="497"/>
      <c r="AI1144" s="497"/>
      <c r="AJ1144" s="497"/>
      <c r="AK1144" s="497"/>
      <c r="AM1144" s="120"/>
    </row>
    <row r="1145" spans="1:39" s="9" customFormat="1" ht="9.75" customHeight="1">
      <c r="A1145" s="499"/>
      <c r="B1145" s="500"/>
      <c r="C1145" s="500"/>
      <c r="D1145" s="500"/>
      <c r="E1145" s="500"/>
      <c r="F1145" s="500"/>
      <c r="G1145" s="500"/>
      <c r="H1145" s="500"/>
      <c r="I1145" s="500"/>
      <c r="J1145" s="500"/>
      <c r="K1145" s="501"/>
      <c r="L1145" s="127"/>
      <c r="M1145" s="128"/>
      <c r="N1145" s="128"/>
      <c r="O1145" s="128"/>
      <c r="P1145" s="128"/>
      <c r="Q1145" s="128"/>
      <c r="R1145" s="128"/>
      <c r="S1145" s="128"/>
      <c r="T1145" s="128"/>
      <c r="U1145" s="128"/>
      <c r="V1145" s="128"/>
      <c r="W1145" s="128"/>
      <c r="X1145" s="128"/>
      <c r="Y1145" s="129"/>
      <c r="Z1145" s="127"/>
      <c r="AA1145" s="128"/>
      <c r="AB1145" s="128"/>
      <c r="AC1145" s="128"/>
      <c r="AD1145" s="128"/>
      <c r="AE1145" s="128"/>
      <c r="AF1145" s="128"/>
      <c r="AG1145" s="128"/>
      <c r="AH1145" s="128"/>
      <c r="AI1145" s="128"/>
      <c r="AJ1145" s="128"/>
      <c r="AK1145" s="128"/>
      <c r="AL1145" s="128"/>
      <c r="AM1145" s="130"/>
    </row>
    <row r="1146" spans="1:39" ht="9.75" customHeight="1">
      <c r="A1146" s="493"/>
      <c r="B1146" s="494"/>
      <c r="C1146" s="494"/>
      <c r="D1146" s="494"/>
      <c r="E1146" s="494"/>
      <c r="F1146" s="494"/>
      <c r="G1146" s="494"/>
      <c r="H1146" s="494"/>
      <c r="I1146" s="494"/>
      <c r="J1146" s="494"/>
      <c r="K1146" s="495"/>
      <c r="L1146" s="123"/>
      <c r="M1146" s="117"/>
      <c r="N1146" s="117"/>
      <c r="O1146" s="117"/>
      <c r="P1146" s="117"/>
      <c r="Q1146" s="117"/>
      <c r="R1146" s="117"/>
      <c r="S1146" s="117"/>
      <c r="T1146" s="117"/>
      <c r="U1146" s="117"/>
      <c r="V1146" s="117"/>
      <c r="W1146" s="117"/>
      <c r="X1146" s="117"/>
      <c r="Y1146" s="124"/>
      <c r="Z1146" s="123"/>
      <c r="AA1146" s="117"/>
      <c r="AB1146" s="117"/>
      <c r="AC1146" s="117"/>
      <c r="AD1146" s="117"/>
      <c r="AE1146" s="117"/>
      <c r="AF1146" s="117"/>
      <c r="AG1146" s="117"/>
      <c r="AH1146" s="117"/>
      <c r="AI1146" s="117"/>
      <c r="AJ1146" s="117"/>
      <c r="AK1146" s="117"/>
      <c r="AL1146" s="117"/>
      <c r="AM1146" s="118"/>
    </row>
    <row r="1147" spans="1:39" ht="9.75" customHeight="1">
      <c r="A1147" s="496"/>
      <c r="B1147" s="497"/>
      <c r="C1147" s="497"/>
      <c r="D1147" s="497"/>
      <c r="E1147" s="497"/>
      <c r="F1147" s="497"/>
      <c r="G1147" s="497"/>
      <c r="H1147" s="497"/>
      <c r="I1147" s="497"/>
      <c r="J1147" s="497"/>
      <c r="K1147" s="498"/>
      <c r="L1147" s="125"/>
      <c r="N1147" s="497"/>
      <c r="O1147" s="497"/>
      <c r="P1147" s="497"/>
      <c r="Q1147" s="497"/>
      <c r="R1147" s="497"/>
      <c r="S1147" s="497"/>
      <c r="T1147" s="497"/>
      <c r="U1147" s="497"/>
      <c r="V1147" s="497"/>
      <c r="W1147" s="497"/>
      <c r="Y1147" s="126"/>
      <c r="Z1147" s="125"/>
      <c r="AB1147" s="497"/>
      <c r="AC1147" s="497"/>
      <c r="AD1147" s="497"/>
      <c r="AE1147" s="497"/>
      <c r="AF1147" s="497"/>
      <c r="AG1147" s="497"/>
      <c r="AH1147" s="497"/>
      <c r="AI1147" s="497"/>
      <c r="AJ1147" s="497"/>
      <c r="AK1147" s="497"/>
      <c r="AM1147" s="120"/>
    </row>
    <row r="1148" spans="1:39" ht="9.75" customHeight="1">
      <c r="A1148" s="496"/>
      <c r="B1148" s="497"/>
      <c r="C1148" s="497"/>
      <c r="D1148" s="497"/>
      <c r="E1148" s="497"/>
      <c r="F1148" s="497"/>
      <c r="G1148" s="497"/>
      <c r="H1148" s="497"/>
      <c r="I1148" s="497"/>
      <c r="J1148" s="497"/>
      <c r="K1148" s="498"/>
      <c r="L1148" s="125"/>
      <c r="N1148" s="497"/>
      <c r="O1148" s="497"/>
      <c r="P1148" s="497"/>
      <c r="Q1148" s="497"/>
      <c r="R1148" s="497"/>
      <c r="S1148" s="497"/>
      <c r="T1148" s="497"/>
      <c r="U1148" s="497"/>
      <c r="V1148" s="497"/>
      <c r="W1148" s="497"/>
      <c r="Y1148" s="126"/>
      <c r="Z1148" s="125"/>
      <c r="AB1148" s="497"/>
      <c r="AC1148" s="497"/>
      <c r="AD1148" s="497"/>
      <c r="AE1148" s="497"/>
      <c r="AF1148" s="497"/>
      <c r="AG1148" s="497"/>
      <c r="AH1148" s="497"/>
      <c r="AI1148" s="497"/>
      <c r="AJ1148" s="497"/>
      <c r="AK1148" s="497"/>
      <c r="AM1148" s="120"/>
    </row>
    <row r="1149" spans="1:39" ht="9.75" customHeight="1">
      <c r="A1149" s="496"/>
      <c r="B1149" s="497"/>
      <c r="C1149" s="497"/>
      <c r="D1149" s="497"/>
      <c r="E1149" s="497"/>
      <c r="F1149" s="497"/>
      <c r="G1149" s="497"/>
      <c r="H1149" s="497"/>
      <c r="I1149" s="497"/>
      <c r="J1149" s="497"/>
      <c r="K1149" s="498"/>
      <c r="L1149" s="125"/>
      <c r="N1149" s="497"/>
      <c r="O1149" s="497"/>
      <c r="P1149" s="497"/>
      <c r="Q1149" s="497"/>
      <c r="R1149" s="497"/>
      <c r="S1149" s="497"/>
      <c r="T1149" s="497"/>
      <c r="U1149" s="497"/>
      <c r="V1149" s="497"/>
      <c r="W1149" s="497"/>
      <c r="Y1149" s="126"/>
      <c r="Z1149" s="125"/>
      <c r="AB1149" s="497"/>
      <c r="AC1149" s="497"/>
      <c r="AD1149" s="497"/>
      <c r="AE1149" s="497"/>
      <c r="AF1149" s="497"/>
      <c r="AG1149" s="497"/>
      <c r="AH1149" s="497"/>
      <c r="AI1149" s="497"/>
      <c r="AJ1149" s="497"/>
      <c r="AK1149" s="497"/>
      <c r="AM1149" s="120"/>
    </row>
    <row r="1150" spans="1:39" ht="9.75" customHeight="1">
      <c r="A1150" s="496"/>
      <c r="B1150" s="497"/>
      <c r="C1150" s="497"/>
      <c r="D1150" s="497"/>
      <c r="E1150" s="497"/>
      <c r="F1150" s="497"/>
      <c r="G1150" s="497"/>
      <c r="H1150" s="497"/>
      <c r="I1150" s="497"/>
      <c r="J1150" s="497"/>
      <c r="K1150" s="498"/>
      <c r="L1150" s="125"/>
      <c r="N1150" s="497"/>
      <c r="O1150" s="497"/>
      <c r="P1150" s="497"/>
      <c r="Q1150" s="497"/>
      <c r="R1150" s="497"/>
      <c r="S1150" s="497"/>
      <c r="T1150" s="497"/>
      <c r="U1150" s="497"/>
      <c r="V1150" s="497"/>
      <c r="W1150" s="497"/>
      <c r="Y1150" s="126"/>
      <c r="Z1150" s="125"/>
      <c r="AB1150" s="497"/>
      <c r="AC1150" s="497"/>
      <c r="AD1150" s="497"/>
      <c r="AE1150" s="497"/>
      <c r="AF1150" s="497"/>
      <c r="AG1150" s="497"/>
      <c r="AH1150" s="497"/>
      <c r="AI1150" s="497"/>
      <c r="AJ1150" s="497"/>
      <c r="AK1150" s="497"/>
      <c r="AM1150" s="120"/>
    </row>
    <row r="1151" spans="1:39" ht="9.75" customHeight="1">
      <c r="A1151" s="496"/>
      <c r="B1151" s="497"/>
      <c r="C1151" s="497"/>
      <c r="D1151" s="497"/>
      <c r="E1151" s="497"/>
      <c r="F1151" s="497"/>
      <c r="G1151" s="497"/>
      <c r="H1151" s="497"/>
      <c r="I1151" s="497"/>
      <c r="J1151" s="497"/>
      <c r="K1151" s="498"/>
      <c r="L1151" s="125"/>
      <c r="N1151" s="497"/>
      <c r="O1151" s="497"/>
      <c r="P1151" s="497"/>
      <c r="Q1151" s="497"/>
      <c r="R1151" s="497"/>
      <c r="S1151" s="497"/>
      <c r="T1151" s="497"/>
      <c r="U1151" s="497"/>
      <c r="V1151" s="497"/>
      <c r="W1151" s="497"/>
      <c r="Y1151" s="126"/>
      <c r="Z1151" s="125"/>
      <c r="AB1151" s="497"/>
      <c r="AC1151" s="497"/>
      <c r="AD1151" s="497"/>
      <c r="AE1151" s="497"/>
      <c r="AF1151" s="497"/>
      <c r="AG1151" s="497"/>
      <c r="AH1151" s="497"/>
      <c r="AI1151" s="497"/>
      <c r="AJ1151" s="497"/>
      <c r="AK1151" s="497"/>
      <c r="AM1151" s="120"/>
    </row>
    <row r="1152" spans="1:39" ht="9.75" customHeight="1">
      <c r="A1152" s="496"/>
      <c r="B1152" s="497"/>
      <c r="C1152" s="497"/>
      <c r="D1152" s="497"/>
      <c r="E1152" s="497"/>
      <c r="F1152" s="497"/>
      <c r="G1152" s="497"/>
      <c r="H1152" s="497"/>
      <c r="I1152" s="497"/>
      <c r="J1152" s="497"/>
      <c r="K1152" s="498"/>
      <c r="L1152" s="125"/>
      <c r="N1152" s="497"/>
      <c r="O1152" s="497"/>
      <c r="P1152" s="497"/>
      <c r="Q1152" s="497"/>
      <c r="R1152" s="497"/>
      <c r="S1152" s="497"/>
      <c r="T1152" s="497"/>
      <c r="U1152" s="497"/>
      <c r="V1152" s="497"/>
      <c r="W1152" s="497"/>
      <c r="Y1152" s="126"/>
      <c r="Z1152" s="125"/>
      <c r="AB1152" s="497"/>
      <c r="AC1152" s="497"/>
      <c r="AD1152" s="497"/>
      <c r="AE1152" s="497"/>
      <c r="AF1152" s="497"/>
      <c r="AG1152" s="497"/>
      <c r="AH1152" s="497"/>
      <c r="AI1152" s="497"/>
      <c r="AJ1152" s="497"/>
      <c r="AK1152" s="497"/>
      <c r="AM1152" s="120"/>
    </row>
    <row r="1153" spans="1:39" ht="9.75" customHeight="1">
      <c r="A1153" s="496"/>
      <c r="B1153" s="497"/>
      <c r="C1153" s="497"/>
      <c r="D1153" s="497"/>
      <c r="E1153" s="497"/>
      <c r="F1153" s="497"/>
      <c r="G1153" s="497"/>
      <c r="H1153" s="497"/>
      <c r="I1153" s="497"/>
      <c r="J1153" s="497"/>
      <c r="K1153" s="498"/>
      <c r="L1153" s="125"/>
      <c r="N1153" s="497"/>
      <c r="O1153" s="497"/>
      <c r="P1153" s="497"/>
      <c r="Q1153" s="497"/>
      <c r="R1153" s="497"/>
      <c r="S1153" s="497"/>
      <c r="T1153" s="497"/>
      <c r="U1153" s="497"/>
      <c r="V1153" s="497"/>
      <c r="W1153" s="497"/>
      <c r="Y1153" s="126"/>
      <c r="Z1153" s="125"/>
      <c r="AB1153" s="497"/>
      <c r="AC1153" s="497"/>
      <c r="AD1153" s="497"/>
      <c r="AE1153" s="497"/>
      <c r="AF1153" s="497"/>
      <c r="AG1153" s="497"/>
      <c r="AH1153" s="497"/>
      <c r="AI1153" s="497"/>
      <c r="AJ1153" s="497"/>
      <c r="AK1153" s="497"/>
      <c r="AM1153" s="120"/>
    </row>
    <row r="1154" spans="1:39" ht="9.75" customHeight="1">
      <c r="A1154" s="496"/>
      <c r="B1154" s="497"/>
      <c r="C1154" s="497"/>
      <c r="D1154" s="497"/>
      <c r="E1154" s="497"/>
      <c r="F1154" s="497"/>
      <c r="G1154" s="497"/>
      <c r="H1154" s="497"/>
      <c r="I1154" s="497"/>
      <c r="J1154" s="497"/>
      <c r="K1154" s="498"/>
      <c r="L1154" s="125"/>
      <c r="N1154" s="497"/>
      <c r="O1154" s="497"/>
      <c r="P1154" s="497"/>
      <c r="Q1154" s="497"/>
      <c r="R1154" s="497"/>
      <c r="S1154" s="497"/>
      <c r="T1154" s="497"/>
      <c r="U1154" s="497"/>
      <c r="V1154" s="497"/>
      <c r="W1154" s="497"/>
      <c r="Y1154" s="126"/>
      <c r="Z1154" s="125"/>
      <c r="AB1154" s="497"/>
      <c r="AC1154" s="497"/>
      <c r="AD1154" s="497"/>
      <c r="AE1154" s="497"/>
      <c r="AF1154" s="497"/>
      <c r="AG1154" s="497"/>
      <c r="AH1154" s="497"/>
      <c r="AI1154" s="497"/>
      <c r="AJ1154" s="497"/>
      <c r="AK1154" s="497"/>
      <c r="AM1154" s="120"/>
    </row>
    <row r="1155" spans="1:39" ht="9.75" customHeight="1">
      <c r="A1155" s="496"/>
      <c r="B1155" s="497"/>
      <c r="C1155" s="497"/>
      <c r="D1155" s="497"/>
      <c r="E1155" s="497"/>
      <c r="F1155" s="497"/>
      <c r="G1155" s="497"/>
      <c r="H1155" s="497"/>
      <c r="I1155" s="497"/>
      <c r="J1155" s="497"/>
      <c r="K1155" s="498"/>
      <c r="L1155" s="125"/>
      <c r="N1155" s="497"/>
      <c r="O1155" s="497"/>
      <c r="P1155" s="497"/>
      <c r="Q1155" s="497"/>
      <c r="R1155" s="497"/>
      <c r="S1155" s="497"/>
      <c r="T1155" s="497"/>
      <c r="U1155" s="497"/>
      <c r="V1155" s="497"/>
      <c r="W1155" s="497"/>
      <c r="Y1155" s="126"/>
      <c r="Z1155" s="125"/>
      <c r="AB1155" s="497"/>
      <c r="AC1155" s="497"/>
      <c r="AD1155" s="497"/>
      <c r="AE1155" s="497"/>
      <c r="AF1155" s="497"/>
      <c r="AG1155" s="497"/>
      <c r="AH1155" s="497"/>
      <c r="AI1155" s="497"/>
      <c r="AJ1155" s="497"/>
      <c r="AK1155" s="497"/>
      <c r="AM1155" s="120"/>
    </row>
    <row r="1156" spans="1:39" ht="9.75" customHeight="1">
      <c r="A1156" s="496"/>
      <c r="B1156" s="497"/>
      <c r="C1156" s="497"/>
      <c r="D1156" s="497"/>
      <c r="E1156" s="497"/>
      <c r="F1156" s="497"/>
      <c r="G1156" s="497"/>
      <c r="H1156" s="497"/>
      <c r="I1156" s="497"/>
      <c r="J1156" s="497"/>
      <c r="K1156" s="498"/>
      <c r="L1156" s="125"/>
      <c r="N1156" s="497"/>
      <c r="O1156" s="497"/>
      <c r="P1156" s="497"/>
      <c r="Q1156" s="497"/>
      <c r="R1156" s="497"/>
      <c r="S1156" s="497"/>
      <c r="T1156" s="497"/>
      <c r="U1156" s="497"/>
      <c r="V1156" s="497"/>
      <c r="W1156" s="497"/>
      <c r="Y1156" s="126"/>
      <c r="Z1156" s="125"/>
      <c r="AB1156" s="497"/>
      <c r="AC1156" s="497"/>
      <c r="AD1156" s="497"/>
      <c r="AE1156" s="497"/>
      <c r="AF1156" s="497"/>
      <c r="AG1156" s="497"/>
      <c r="AH1156" s="497"/>
      <c r="AI1156" s="497"/>
      <c r="AJ1156" s="497"/>
      <c r="AK1156" s="497"/>
      <c r="AM1156" s="120"/>
    </row>
    <row r="1157" spans="1:39" s="9" customFormat="1" ht="9.75" customHeight="1">
      <c r="A1157" s="499"/>
      <c r="B1157" s="500"/>
      <c r="C1157" s="500"/>
      <c r="D1157" s="500"/>
      <c r="E1157" s="500"/>
      <c r="F1157" s="500"/>
      <c r="G1157" s="500"/>
      <c r="H1157" s="500"/>
      <c r="I1157" s="500"/>
      <c r="J1157" s="500"/>
      <c r="K1157" s="501"/>
      <c r="L1157" s="127"/>
      <c r="M1157" s="128"/>
      <c r="N1157" s="128"/>
      <c r="O1157" s="128"/>
      <c r="P1157" s="128"/>
      <c r="Q1157" s="128"/>
      <c r="R1157" s="128"/>
      <c r="S1157" s="128"/>
      <c r="T1157" s="128"/>
      <c r="U1157" s="128"/>
      <c r="V1157" s="128"/>
      <c r="W1157" s="128"/>
      <c r="X1157" s="128"/>
      <c r="Y1157" s="129"/>
      <c r="Z1157" s="127"/>
      <c r="AA1157" s="128"/>
      <c r="AB1157" s="128"/>
      <c r="AC1157" s="128"/>
      <c r="AD1157" s="128"/>
      <c r="AE1157" s="128"/>
      <c r="AF1157" s="128"/>
      <c r="AG1157" s="128"/>
      <c r="AH1157" s="128"/>
      <c r="AI1157" s="128"/>
      <c r="AJ1157" s="128"/>
      <c r="AK1157" s="128"/>
      <c r="AL1157" s="128"/>
      <c r="AM1157" s="130"/>
    </row>
    <row r="1158" spans="1:39" ht="9.75" customHeight="1">
      <c r="A1158" s="493"/>
      <c r="B1158" s="494"/>
      <c r="C1158" s="494"/>
      <c r="D1158" s="494"/>
      <c r="E1158" s="494"/>
      <c r="F1158" s="494"/>
      <c r="G1158" s="494"/>
      <c r="H1158" s="494"/>
      <c r="I1158" s="494"/>
      <c r="J1158" s="494"/>
      <c r="K1158" s="495"/>
      <c r="L1158" s="123"/>
      <c r="M1158" s="117"/>
      <c r="N1158" s="117"/>
      <c r="O1158" s="117"/>
      <c r="P1158" s="117"/>
      <c r="Q1158" s="117"/>
      <c r="R1158" s="117"/>
      <c r="S1158" s="117"/>
      <c r="T1158" s="117"/>
      <c r="U1158" s="117"/>
      <c r="V1158" s="117"/>
      <c r="W1158" s="117"/>
      <c r="X1158" s="117"/>
      <c r="Y1158" s="124"/>
      <c r="Z1158" s="123"/>
      <c r="AA1158" s="117"/>
      <c r="AB1158" s="117"/>
      <c r="AC1158" s="117"/>
      <c r="AD1158" s="117"/>
      <c r="AE1158" s="117"/>
      <c r="AF1158" s="117"/>
      <c r="AG1158" s="117"/>
      <c r="AH1158" s="117"/>
      <c r="AI1158" s="117"/>
      <c r="AJ1158" s="117"/>
      <c r="AK1158" s="117"/>
      <c r="AL1158" s="117"/>
      <c r="AM1158" s="118"/>
    </row>
    <row r="1159" spans="1:39" ht="9.75" customHeight="1">
      <c r="A1159" s="496"/>
      <c r="B1159" s="497"/>
      <c r="C1159" s="497"/>
      <c r="D1159" s="497"/>
      <c r="E1159" s="497"/>
      <c r="F1159" s="497"/>
      <c r="G1159" s="497"/>
      <c r="H1159" s="497"/>
      <c r="I1159" s="497"/>
      <c r="J1159" s="497"/>
      <c r="K1159" s="498"/>
      <c r="L1159" s="125"/>
      <c r="N1159" s="497"/>
      <c r="O1159" s="497"/>
      <c r="P1159" s="497"/>
      <c r="Q1159" s="497"/>
      <c r="R1159" s="497"/>
      <c r="S1159" s="497"/>
      <c r="T1159" s="497"/>
      <c r="U1159" s="497"/>
      <c r="V1159" s="497"/>
      <c r="W1159" s="497"/>
      <c r="Y1159" s="126"/>
      <c r="Z1159" s="125"/>
      <c r="AB1159" s="497"/>
      <c r="AC1159" s="497"/>
      <c r="AD1159" s="497"/>
      <c r="AE1159" s="497"/>
      <c r="AF1159" s="497"/>
      <c r="AG1159" s="497"/>
      <c r="AH1159" s="497"/>
      <c r="AI1159" s="497"/>
      <c r="AJ1159" s="497"/>
      <c r="AK1159" s="497"/>
      <c r="AM1159" s="120"/>
    </row>
    <row r="1160" spans="1:39" ht="9.75" customHeight="1">
      <c r="A1160" s="496"/>
      <c r="B1160" s="497"/>
      <c r="C1160" s="497"/>
      <c r="D1160" s="497"/>
      <c r="E1160" s="497"/>
      <c r="F1160" s="497"/>
      <c r="G1160" s="497"/>
      <c r="H1160" s="497"/>
      <c r="I1160" s="497"/>
      <c r="J1160" s="497"/>
      <c r="K1160" s="498"/>
      <c r="L1160" s="125"/>
      <c r="N1160" s="497"/>
      <c r="O1160" s="497"/>
      <c r="P1160" s="497"/>
      <c r="Q1160" s="497"/>
      <c r="R1160" s="497"/>
      <c r="S1160" s="497"/>
      <c r="T1160" s="497"/>
      <c r="U1160" s="497"/>
      <c r="V1160" s="497"/>
      <c r="W1160" s="497"/>
      <c r="Y1160" s="126"/>
      <c r="Z1160" s="125"/>
      <c r="AB1160" s="497"/>
      <c r="AC1160" s="497"/>
      <c r="AD1160" s="497"/>
      <c r="AE1160" s="497"/>
      <c r="AF1160" s="497"/>
      <c r="AG1160" s="497"/>
      <c r="AH1160" s="497"/>
      <c r="AI1160" s="497"/>
      <c r="AJ1160" s="497"/>
      <c r="AK1160" s="497"/>
      <c r="AM1160" s="120"/>
    </row>
    <row r="1161" spans="1:39" ht="9.75" customHeight="1">
      <c r="A1161" s="496"/>
      <c r="B1161" s="497"/>
      <c r="C1161" s="497"/>
      <c r="D1161" s="497"/>
      <c r="E1161" s="497"/>
      <c r="F1161" s="497"/>
      <c r="G1161" s="497"/>
      <c r="H1161" s="497"/>
      <c r="I1161" s="497"/>
      <c r="J1161" s="497"/>
      <c r="K1161" s="498"/>
      <c r="L1161" s="125"/>
      <c r="N1161" s="497"/>
      <c r="O1161" s="497"/>
      <c r="P1161" s="497"/>
      <c r="Q1161" s="497"/>
      <c r="R1161" s="497"/>
      <c r="S1161" s="497"/>
      <c r="T1161" s="497"/>
      <c r="U1161" s="497"/>
      <c r="V1161" s="497"/>
      <c r="W1161" s="497"/>
      <c r="Y1161" s="126"/>
      <c r="Z1161" s="125"/>
      <c r="AB1161" s="497"/>
      <c r="AC1161" s="497"/>
      <c r="AD1161" s="497"/>
      <c r="AE1161" s="497"/>
      <c r="AF1161" s="497"/>
      <c r="AG1161" s="497"/>
      <c r="AH1161" s="497"/>
      <c r="AI1161" s="497"/>
      <c r="AJ1161" s="497"/>
      <c r="AK1161" s="497"/>
      <c r="AM1161" s="120"/>
    </row>
    <row r="1162" spans="1:39" ht="9.75" customHeight="1">
      <c r="A1162" s="496"/>
      <c r="B1162" s="497"/>
      <c r="C1162" s="497"/>
      <c r="D1162" s="497"/>
      <c r="E1162" s="497"/>
      <c r="F1162" s="497"/>
      <c r="G1162" s="497"/>
      <c r="H1162" s="497"/>
      <c r="I1162" s="497"/>
      <c r="J1162" s="497"/>
      <c r="K1162" s="498"/>
      <c r="L1162" s="125"/>
      <c r="N1162" s="497"/>
      <c r="O1162" s="497"/>
      <c r="P1162" s="497"/>
      <c r="Q1162" s="497"/>
      <c r="R1162" s="497"/>
      <c r="S1162" s="497"/>
      <c r="T1162" s="497"/>
      <c r="U1162" s="497"/>
      <c r="V1162" s="497"/>
      <c r="W1162" s="497"/>
      <c r="Y1162" s="126"/>
      <c r="Z1162" s="125"/>
      <c r="AB1162" s="497"/>
      <c r="AC1162" s="497"/>
      <c r="AD1162" s="497"/>
      <c r="AE1162" s="497"/>
      <c r="AF1162" s="497"/>
      <c r="AG1162" s="497"/>
      <c r="AH1162" s="497"/>
      <c r="AI1162" s="497"/>
      <c r="AJ1162" s="497"/>
      <c r="AK1162" s="497"/>
      <c r="AM1162" s="120"/>
    </row>
    <row r="1163" spans="1:39" ht="9.75" customHeight="1">
      <c r="A1163" s="496"/>
      <c r="B1163" s="497"/>
      <c r="C1163" s="497"/>
      <c r="D1163" s="497"/>
      <c r="E1163" s="497"/>
      <c r="F1163" s="497"/>
      <c r="G1163" s="497"/>
      <c r="H1163" s="497"/>
      <c r="I1163" s="497"/>
      <c r="J1163" s="497"/>
      <c r="K1163" s="498"/>
      <c r="L1163" s="125"/>
      <c r="N1163" s="497"/>
      <c r="O1163" s="497"/>
      <c r="P1163" s="497"/>
      <c r="Q1163" s="497"/>
      <c r="R1163" s="497"/>
      <c r="S1163" s="497"/>
      <c r="T1163" s="497"/>
      <c r="U1163" s="497"/>
      <c r="V1163" s="497"/>
      <c r="W1163" s="497"/>
      <c r="Y1163" s="126"/>
      <c r="Z1163" s="125"/>
      <c r="AB1163" s="497"/>
      <c r="AC1163" s="497"/>
      <c r="AD1163" s="497"/>
      <c r="AE1163" s="497"/>
      <c r="AF1163" s="497"/>
      <c r="AG1163" s="497"/>
      <c r="AH1163" s="497"/>
      <c r="AI1163" s="497"/>
      <c r="AJ1163" s="497"/>
      <c r="AK1163" s="497"/>
      <c r="AM1163" s="120"/>
    </row>
    <row r="1164" spans="1:39" ht="9.75" customHeight="1">
      <c r="A1164" s="496"/>
      <c r="B1164" s="497"/>
      <c r="C1164" s="497"/>
      <c r="D1164" s="497"/>
      <c r="E1164" s="497"/>
      <c r="F1164" s="497"/>
      <c r="G1164" s="497"/>
      <c r="H1164" s="497"/>
      <c r="I1164" s="497"/>
      <c r="J1164" s="497"/>
      <c r="K1164" s="498"/>
      <c r="L1164" s="125"/>
      <c r="N1164" s="497"/>
      <c r="O1164" s="497"/>
      <c r="P1164" s="497"/>
      <c r="Q1164" s="497"/>
      <c r="R1164" s="497"/>
      <c r="S1164" s="497"/>
      <c r="T1164" s="497"/>
      <c r="U1164" s="497"/>
      <c r="V1164" s="497"/>
      <c r="W1164" s="497"/>
      <c r="Y1164" s="126"/>
      <c r="Z1164" s="125"/>
      <c r="AB1164" s="497"/>
      <c r="AC1164" s="497"/>
      <c r="AD1164" s="497"/>
      <c r="AE1164" s="497"/>
      <c r="AF1164" s="497"/>
      <c r="AG1164" s="497"/>
      <c r="AH1164" s="497"/>
      <c r="AI1164" s="497"/>
      <c r="AJ1164" s="497"/>
      <c r="AK1164" s="497"/>
      <c r="AM1164" s="120"/>
    </row>
    <row r="1165" spans="1:39" ht="9.75" customHeight="1">
      <c r="A1165" s="496"/>
      <c r="B1165" s="497"/>
      <c r="C1165" s="497"/>
      <c r="D1165" s="497"/>
      <c r="E1165" s="497"/>
      <c r="F1165" s="497"/>
      <c r="G1165" s="497"/>
      <c r="H1165" s="497"/>
      <c r="I1165" s="497"/>
      <c r="J1165" s="497"/>
      <c r="K1165" s="498"/>
      <c r="L1165" s="125"/>
      <c r="N1165" s="497"/>
      <c r="O1165" s="497"/>
      <c r="P1165" s="497"/>
      <c r="Q1165" s="497"/>
      <c r="R1165" s="497"/>
      <c r="S1165" s="497"/>
      <c r="T1165" s="497"/>
      <c r="U1165" s="497"/>
      <c r="V1165" s="497"/>
      <c r="W1165" s="497"/>
      <c r="Y1165" s="126"/>
      <c r="Z1165" s="125"/>
      <c r="AB1165" s="497"/>
      <c r="AC1165" s="497"/>
      <c r="AD1165" s="497"/>
      <c r="AE1165" s="497"/>
      <c r="AF1165" s="497"/>
      <c r="AG1165" s="497"/>
      <c r="AH1165" s="497"/>
      <c r="AI1165" s="497"/>
      <c r="AJ1165" s="497"/>
      <c r="AK1165" s="497"/>
      <c r="AM1165" s="120"/>
    </row>
    <row r="1166" spans="1:39" ht="9.75" customHeight="1">
      <c r="A1166" s="496"/>
      <c r="B1166" s="497"/>
      <c r="C1166" s="497"/>
      <c r="D1166" s="497"/>
      <c r="E1166" s="497"/>
      <c r="F1166" s="497"/>
      <c r="G1166" s="497"/>
      <c r="H1166" s="497"/>
      <c r="I1166" s="497"/>
      <c r="J1166" s="497"/>
      <c r="K1166" s="498"/>
      <c r="L1166" s="125"/>
      <c r="N1166" s="497"/>
      <c r="O1166" s="497"/>
      <c r="P1166" s="497"/>
      <c r="Q1166" s="497"/>
      <c r="R1166" s="497"/>
      <c r="S1166" s="497"/>
      <c r="T1166" s="497"/>
      <c r="U1166" s="497"/>
      <c r="V1166" s="497"/>
      <c r="W1166" s="497"/>
      <c r="Y1166" s="126"/>
      <c r="Z1166" s="125"/>
      <c r="AB1166" s="497"/>
      <c r="AC1166" s="497"/>
      <c r="AD1166" s="497"/>
      <c r="AE1166" s="497"/>
      <c r="AF1166" s="497"/>
      <c r="AG1166" s="497"/>
      <c r="AH1166" s="497"/>
      <c r="AI1166" s="497"/>
      <c r="AJ1166" s="497"/>
      <c r="AK1166" s="497"/>
      <c r="AM1166" s="120"/>
    </row>
    <row r="1167" spans="1:39" ht="9.75" customHeight="1">
      <c r="A1167" s="496"/>
      <c r="B1167" s="497"/>
      <c r="C1167" s="497"/>
      <c r="D1167" s="497"/>
      <c r="E1167" s="497"/>
      <c r="F1167" s="497"/>
      <c r="G1167" s="497"/>
      <c r="H1167" s="497"/>
      <c r="I1167" s="497"/>
      <c r="J1167" s="497"/>
      <c r="K1167" s="498"/>
      <c r="L1167" s="125"/>
      <c r="N1167" s="497"/>
      <c r="O1167" s="497"/>
      <c r="P1167" s="497"/>
      <c r="Q1167" s="497"/>
      <c r="R1167" s="497"/>
      <c r="S1167" s="497"/>
      <c r="T1167" s="497"/>
      <c r="U1167" s="497"/>
      <c r="V1167" s="497"/>
      <c r="W1167" s="497"/>
      <c r="Y1167" s="126"/>
      <c r="Z1167" s="125"/>
      <c r="AB1167" s="497"/>
      <c r="AC1167" s="497"/>
      <c r="AD1167" s="497"/>
      <c r="AE1167" s="497"/>
      <c r="AF1167" s="497"/>
      <c r="AG1167" s="497"/>
      <c r="AH1167" s="497"/>
      <c r="AI1167" s="497"/>
      <c r="AJ1167" s="497"/>
      <c r="AK1167" s="497"/>
      <c r="AM1167" s="120"/>
    </row>
    <row r="1168" spans="1:39" ht="9.75" customHeight="1">
      <c r="A1168" s="496"/>
      <c r="B1168" s="497"/>
      <c r="C1168" s="497"/>
      <c r="D1168" s="497"/>
      <c r="E1168" s="497"/>
      <c r="F1168" s="497"/>
      <c r="G1168" s="497"/>
      <c r="H1168" s="497"/>
      <c r="I1168" s="497"/>
      <c r="J1168" s="497"/>
      <c r="K1168" s="498"/>
      <c r="L1168" s="125"/>
      <c r="N1168" s="497"/>
      <c r="O1168" s="497"/>
      <c r="P1168" s="497"/>
      <c r="Q1168" s="497"/>
      <c r="R1168" s="497"/>
      <c r="S1168" s="497"/>
      <c r="T1168" s="497"/>
      <c r="U1168" s="497"/>
      <c r="V1168" s="497"/>
      <c r="W1168" s="497"/>
      <c r="Y1168" s="126"/>
      <c r="Z1168" s="125"/>
      <c r="AB1168" s="497"/>
      <c r="AC1168" s="497"/>
      <c r="AD1168" s="497"/>
      <c r="AE1168" s="497"/>
      <c r="AF1168" s="497"/>
      <c r="AG1168" s="497"/>
      <c r="AH1168" s="497"/>
      <c r="AI1168" s="497"/>
      <c r="AJ1168" s="497"/>
      <c r="AK1168" s="497"/>
      <c r="AM1168" s="120"/>
    </row>
    <row r="1169" spans="1:63" s="9" customFormat="1" ht="9.75" customHeight="1" thickBot="1">
      <c r="A1169" s="502"/>
      <c r="B1169" s="503"/>
      <c r="C1169" s="503"/>
      <c r="D1169" s="503"/>
      <c r="E1169" s="503"/>
      <c r="F1169" s="503"/>
      <c r="G1169" s="503"/>
      <c r="H1169" s="503"/>
      <c r="I1169" s="503"/>
      <c r="J1169" s="503"/>
      <c r="K1169" s="504"/>
      <c r="L1169" s="127"/>
      <c r="M1169" s="128"/>
      <c r="N1169" s="128"/>
      <c r="O1169" s="128"/>
      <c r="P1169" s="128"/>
      <c r="Q1169" s="128"/>
      <c r="R1169" s="128"/>
      <c r="S1169" s="128"/>
      <c r="T1169" s="128"/>
      <c r="U1169" s="128"/>
      <c r="V1169" s="128"/>
      <c r="W1169" s="128"/>
      <c r="X1169" s="128"/>
      <c r="Y1169" s="129"/>
      <c r="Z1169" s="127"/>
      <c r="AA1169" s="128"/>
      <c r="AB1169" s="128"/>
      <c r="AC1169" s="128"/>
      <c r="AD1169" s="128"/>
      <c r="AE1169" s="128"/>
      <c r="AF1169" s="128"/>
      <c r="AG1169" s="128"/>
      <c r="AH1169" s="128"/>
      <c r="AI1169" s="128"/>
      <c r="AJ1169" s="128"/>
      <c r="AK1169" s="128"/>
      <c r="AL1169" s="128"/>
      <c r="AM1169" s="130"/>
    </row>
    <row r="1170" spans="1:63" ht="19.5" thickBot="1">
      <c r="A1170" s="131" t="s">
        <v>76</v>
      </c>
      <c r="B1170" s="132"/>
      <c r="C1170" s="132"/>
      <c r="D1170" s="133"/>
      <c r="E1170" s="489"/>
      <c r="F1170" s="490"/>
      <c r="G1170" s="490"/>
      <c r="H1170" s="490"/>
      <c r="I1170" s="490"/>
      <c r="J1170" s="490"/>
      <c r="K1170" s="490"/>
      <c r="L1170" s="490"/>
      <c r="M1170" s="490"/>
      <c r="N1170" s="490"/>
      <c r="O1170" s="490"/>
      <c r="P1170" s="490"/>
      <c r="Q1170" s="490"/>
      <c r="R1170" s="490"/>
      <c r="S1170" s="490"/>
      <c r="T1170" s="490"/>
      <c r="U1170" s="490"/>
      <c r="V1170" s="490"/>
      <c r="W1170" s="490"/>
      <c r="X1170" s="490"/>
      <c r="Y1170" s="490"/>
      <c r="Z1170" s="490"/>
      <c r="AA1170" s="490"/>
      <c r="AB1170" s="490"/>
      <c r="AC1170" s="490"/>
      <c r="AD1170" s="490"/>
      <c r="AE1170" s="490"/>
      <c r="AF1170" s="490"/>
      <c r="AG1170" s="490"/>
      <c r="AH1170" s="490"/>
      <c r="AI1170" s="490"/>
      <c r="AJ1170" s="490"/>
      <c r="AK1170" s="490"/>
      <c r="AL1170" s="490"/>
      <c r="AM1170" s="491"/>
    </row>
    <row r="1171" spans="1:63" ht="18.75" customHeight="1">
      <c r="A1171" s="492" t="s">
        <v>77</v>
      </c>
      <c r="B1171" s="492"/>
      <c r="C1171" s="492"/>
      <c r="D1171" s="492"/>
      <c r="E1171" s="492"/>
      <c r="F1171" s="492"/>
      <c r="G1171" s="492"/>
      <c r="H1171" s="492"/>
      <c r="I1171" s="492"/>
      <c r="J1171" s="492"/>
      <c r="K1171" s="492"/>
      <c r="L1171" s="492"/>
      <c r="M1171" s="492"/>
      <c r="N1171" s="492"/>
      <c r="O1171" s="492"/>
      <c r="P1171" s="492"/>
      <c r="Q1171" s="492"/>
      <c r="R1171" s="492"/>
      <c r="S1171" s="492"/>
      <c r="T1171" s="492"/>
      <c r="U1171" s="492"/>
      <c r="V1171" s="492"/>
      <c r="W1171" s="492"/>
      <c r="X1171" s="492"/>
      <c r="Y1171" s="492"/>
      <c r="Z1171" s="492"/>
      <c r="AA1171" s="492"/>
      <c r="AB1171" s="492"/>
      <c r="AC1171" s="492"/>
      <c r="AD1171" s="492"/>
      <c r="AE1171" s="492"/>
      <c r="AF1171" s="492"/>
      <c r="AG1171" s="492"/>
      <c r="AH1171" s="492"/>
      <c r="AI1171" s="492"/>
      <c r="AJ1171" s="492"/>
      <c r="AK1171" s="492"/>
      <c r="AL1171" s="492"/>
    </row>
    <row r="1173" spans="1:63" ht="28.5" customHeight="1">
      <c r="A1173" s="595" t="s">
        <v>50</v>
      </c>
      <c r="B1173" s="595"/>
      <c r="C1173" s="595"/>
      <c r="D1173" s="595"/>
      <c r="E1173" s="595"/>
      <c r="F1173" s="595"/>
      <c r="G1173" s="595"/>
      <c r="H1173" s="595"/>
      <c r="I1173" s="595"/>
      <c r="J1173" s="595"/>
      <c r="K1173" s="595"/>
      <c r="L1173" s="595"/>
      <c r="M1173" s="595"/>
      <c r="N1173" s="595"/>
      <c r="O1173" s="595"/>
      <c r="P1173" s="595"/>
      <c r="Q1173" s="595"/>
      <c r="R1173" s="595"/>
      <c r="S1173" s="595"/>
      <c r="T1173" s="595"/>
      <c r="U1173" s="595"/>
      <c r="V1173" s="595"/>
      <c r="W1173" s="595"/>
      <c r="X1173" s="595"/>
      <c r="Y1173" s="595"/>
      <c r="Z1173" s="595"/>
      <c r="AA1173" s="595"/>
      <c r="AB1173" s="595"/>
      <c r="AC1173" s="595"/>
      <c r="AD1173" s="595"/>
      <c r="AE1173" s="595"/>
      <c r="AF1173" s="595"/>
      <c r="AG1173" s="595"/>
      <c r="AH1173" s="595"/>
      <c r="AI1173" s="595"/>
      <c r="AJ1173" s="595"/>
      <c r="AK1173" s="595"/>
      <c r="AL1173" s="595"/>
      <c r="AM1173" s="595"/>
    </row>
    <row r="1174" spans="1:63" ht="14.25" customHeight="1">
      <c r="AG1174" s="1" t="s">
        <v>51</v>
      </c>
      <c r="AH1174" s="103"/>
      <c r="AI1174" s="103" t="str">
        <f>AI898</f>
        <v>A10001-A1</v>
      </c>
      <c r="AJ1174" s="103"/>
      <c r="AK1174" s="103"/>
    </row>
    <row r="1175" spans="1:63" s="9" customFormat="1">
      <c r="A1175" s="1"/>
      <c r="B1175" s="1"/>
      <c r="C1175" s="1"/>
      <c r="D1175" s="1"/>
      <c r="E1175" s="1"/>
      <c r="F1175" s="1"/>
      <c r="G1175" s="1"/>
      <c r="H1175" s="1"/>
      <c r="I1175" s="1"/>
      <c r="J1175" s="1"/>
      <c r="K1175" s="1"/>
      <c r="L1175" s="1"/>
      <c r="M1175" s="1"/>
      <c r="N1175" s="1"/>
      <c r="O1175" s="1"/>
      <c r="P1175" s="1"/>
      <c r="Q1175" s="1"/>
      <c r="R1175" s="1"/>
      <c r="S1175" s="1"/>
      <c r="T1175" s="1"/>
      <c r="U1175" s="1"/>
      <c r="V1175" s="1"/>
      <c r="W1175" s="1"/>
      <c r="X1175" s="1"/>
      <c r="Y1175" s="1"/>
      <c r="Z1175" s="1"/>
      <c r="AA1175" s="1"/>
      <c r="AB1175" s="1"/>
      <c r="AD1175" s="1"/>
      <c r="AF1175" s="1" t="s">
        <v>52</v>
      </c>
      <c r="AG1175" s="11"/>
      <c r="AH1175" s="11"/>
      <c r="AI1175" s="554">
        <f>AI899</f>
        <v>45765</v>
      </c>
      <c r="AJ1175" s="554"/>
      <c r="AK1175" s="554"/>
      <c r="AL1175" s="554"/>
      <c r="AM1175" s="554"/>
    </row>
    <row r="1176" spans="1:63" s="9" customFormat="1" ht="19.5" thickBot="1">
      <c r="A1176" s="555">
        <f>A1107</f>
        <v>0</v>
      </c>
      <c r="B1176" s="555"/>
      <c r="C1176" s="555"/>
      <c r="D1176" s="555"/>
      <c r="E1176" s="555"/>
      <c r="F1176" s="555"/>
      <c r="G1176" s="555"/>
      <c r="H1176" s="555"/>
      <c r="I1176" s="555"/>
      <c r="J1176" s="555"/>
      <c r="K1176" s="555"/>
      <c r="L1176" s="27" t="s">
        <v>395</v>
      </c>
      <c r="M1176" s="27"/>
      <c r="N1176" s="1"/>
      <c r="O1176" s="1"/>
      <c r="P1176" s="1"/>
      <c r="Q1176" s="1"/>
      <c r="R1176" s="1"/>
      <c r="S1176" s="1"/>
      <c r="T1176" s="1"/>
      <c r="U1176" s="1"/>
      <c r="V1176" s="1"/>
      <c r="W1176" s="1"/>
      <c r="X1176" s="1"/>
      <c r="Y1176" s="1"/>
      <c r="Z1176" s="1"/>
      <c r="AA1176" s="1"/>
      <c r="AB1176" s="1"/>
      <c r="AC1176" s="1"/>
      <c r="AD1176" s="1"/>
      <c r="AE1176" s="1"/>
      <c r="AF1176" s="1"/>
      <c r="AG1176" s="1"/>
      <c r="AH1176" s="1"/>
      <c r="AI1176" s="1"/>
      <c r="AJ1176" s="1"/>
      <c r="AK1176" s="1"/>
      <c r="AL1176" s="1"/>
    </row>
    <row r="1177" spans="1:63" s="9" customFormat="1" ht="18.75" customHeight="1">
      <c r="A1177" s="1"/>
      <c r="B1177" s="1"/>
      <c r="C1177" s="1"/>
      <c r="D1177" s="1"/>
      <c r="E1177" s="1"/>
      <c r="F1177" s="1"/>
      <c r="G1177" s="1"/>
      <c r="H1177" s="1"/>
      <c r="I1177" s="1"/>
      <c r="J1177" s="1"/>
      <c r="K1177" s="1"/>
      <c r="L1177" s="1"/>
      <c r="M1177" s="1"/>
      <c r="N1177" s="1"/>
      <c r="O1177" s="1"/>
      <c r="P1177" s="1"/>
      <c r="Q1177" s="1"/>
      <c r="R1177" s="1"/>
      <c r="S1177" s="1"/>
      <c r="T1177" s="1"/>
      <c r="U1177" s="1"/>
      <c r="V1177" s="1" t="s">
        <v>279</v>
      </c>
      <c r="Z1177" s="1"/>
      <c r="AA1177" s="1"/>
      <c r="AB1177" s="1"/>
      <c r="AC1177" s="1"/>
      <c r="AD1177" s="1"/>
      <c r="AE1177" s="1"/>
      <c r="AF1177" s="1"/>
      <c r="AG1177" s="1"/>
      <c r="AH1177" s="1"/>
      <c r="AI1177" s="1"/>
      <c r="AJ1177" s="1"/>
      <c r="AK1177" s="1"/>
      <c r="AL1177" s="10"/>
      <c r="AR1177" s="1"/>
      <c r="AS1177" s="1"/>
      <c r="AT1177" s="1"/>
      <c r="AU1177" s="1"/>
      <c r="AV1177" s="1"/>
      <c r="AW1177" s="1"/>
      <c r="AX1177" s="1"/>
      <c r="AY1177" s="1"/>
      <c r="AZ1177" s="1"/>
      <c r="BA1177" s="1"/>
      <c r="BB1177" s="1"/>
      <c r="BC1177" s="1"/>
      <c r="BD1177" s="1"/>
      <c r="BE1177" s="1"/>
      <c r="BF1177" s="1"/>
      <c r="BG1177" s="1"/>
      <c r="BH1177" s="1"/>
      <c r="BI1177" s="1"/>
      <c r="BJ1177" s="1"/>
      <c r="BK1177" s="1"/>
    </row>
    <row r="1178" spans="1:63" ht="15" customHeight="1">
      <c r="A1178" s="1" t="s">
        <v>206</v>
      </c>
      <c r="G1178" s="563">
        <f>G1109</f>
        <v>45765</v>
      </c>
      <c r="H1178" s="563"/>
      <c r="I1178" s="563"/>
      <c r="J1178" s="563"/>
      <c r="K1178" s="563"/>
      <c r="L1178" s="563"/>
      <c r="M1178" s="563"/>
      <c r="N1178" s="28"/>
      <c r="V1178" s="1" t="s">
        <v>280</v>
      </c>
      <c r="AL1178" s="10"/>
    </row>
    <row r="1179" spans="1:63" ht="15" customHeight="1">
      <c r="A1179" s="1" t="s">
        <v>53</v>
      </c>
      <c r="G1179" s="137" t="str">
        <f>G1110</f>
        <v>2025年5月1日～2025年5月1日</v>
      </c>
      <c r="H1179" s="137"/>
      <c r="I1179" s="137"/>
      <c r="J1179" s="137"/>
      <c r="K1179" s="137"/>
      <c r="L1179" s="137"/>
      <c r="N1179" s="114"/>
      <c r="O1179" s="114"/>
      <c r="P1179" s="114"/>
      <c r="Q1179" s="114"/>
      <c r="R1179" s="114"/>
      <c r="S1179" s="114"/>
      <c r="T1179" s="114"/>
      <c r="U1179" s="114"/>
      <c r="V1179" s="1" t="s">
        <v>281</v>
      </c>
      <c r="AL1179" s="10"/>
    </row>
    <row r="1180" spans="1:63" s="9" customFormat="1" ht="15" customHeight="1">
      <c r="A1180" s="1" t="s">
        <v>54</v>
      </c>
      <c r="B1180" s="1"/>
      <c r="C1180" s="1"/>
      <c r="D1180" s="1"/>
      <c r="E1180" s="1"/>
      <c r="F1180" s="1"/>
      <c r="G1180" s="1" t="str">
        <f>G1111</f>
        <v>持ち込み</v>
      </c>
      <c r="H1180" s="1"/>
      <c r="I1180" s="1"/>
      <c r="J1180" s="1"/>
      <c r="K1180" s="1"/>
      <c r="L1180" s="1"/>
      <c r="M1180" s="1"/>
      <c r="N1180" s="1"/>
      <c r="O1180" s="1"/>
      <c r="P1180" s="1"/>
      <c r="Q1180" s="1"/>
      <c r="R1180" s="1"/>
      <c r="S1180" s="1"/>
      <c r="T1180" s="1"/>
      <c r="U1180" s="1"/>
      <c r="V1180" s="1" t="s">
        <v>396</v>
      </c>
      <c r="Y1180" s="1"/>
      <c r="Z1180" s="1"/>
      <c r="AA1180" s="1"/>
      <c r="AB1180" s="1"/>
      <c r="AC1180" s="1"/>
      <c r="AD1180" s="1"/>
      <c r="AE1180" s="1"/>
      <c r="AF1180" s="1"/>
      <c r="AG1180" s="1"/>
      <c r="AH1180" s="1"/>
      <c r="AI1180" s="1"/>
      <c r="AJ1180" s="1"/>
      <c r="AK1180" s="1"/>
      <c r="AL1180" s="10"/>
      <c r="AR1180" s="1"/>
      <c r="AS1180" s="1"/>
      <c r="AT1180" s="1"/>
      <c r="AU1180" s="1"/>
      <c r="AV1180" s="1"/>
      <c r="AW1180" s="1"/>
      <c r="AX1180" s="1"/>
      <c r="AY1180" s="1"/>
      <c r="AZ1180" s="1"/>
      <c r="BA1180" s="1"/>
      <c r="BB1180" s="1"/>
      <c r="BC1180" s="1"/>
      <c r="BD1180" s="1"/>
      <c r="BE1180" s="1"/>
      <c r="BF1180" s="1"/>
      <c r="BG1180" s="1"/>
      <c r="BH1180" s="1"/>
      <c r="BI1180" s="1"/>
      <c r="BJ1180" s="1"/>
      <c r="BK1180" s="1"/>
    </row>
    <row r="1181" spans="1:63" ht="15" customHeight="1">
      <c r="A1181" s="1" t="s">
        <v>55</v>
      </c>
      <c r="G1181" s="481">
        <f>G1043</f>
        <v>0</v>
      </c>
      <c r="H1181" s="481"/>
      <c r="I1181" s="481"/>
      <c r="J1181" s="481"/>
      <c r="K1181" s="481"/>
      <c r="L1181" s="481"/>
      <c r="M1181" s="481"/>
      <c r="V1181" s="1" t="s">
        <v>56</v>
      </c>
      <c r="AA1181" s="173" t="s">
        <v>282</v>
      </c>
      <c r="AB1181" s="100"/>
      <c r="AC1181" s="100"/>
      <c r="AD1181" s="100"/>
      <c r="AE1181" s="100"/>
      <c r="AF1181" s="100"/>
      <c r="AG1181" s="100"/>
      <c r="AH1181" s="100"/>
      <c r="AI1181" s="100"/>
      <c r="AJ1181" s="100"/>
      <c r="AK1181" s="100"/>
      <c r="AL1181" s="101"/>
      <c r="AM1181" s="100"/>
      <c r="AN1181" s="100"/>
    </row>
    <row r="1182" spans="1:63" ht="15" customHeight="1">
      <c r="A1182" s="481" t="s">
        <v>287</v>
      </c>
      <c r="B1182" s="481"/>
      <c r="C1182" s="481"/>
      <c r="D1182" s="481"/>
      <c r="E1182" s="481"/>
      <c r="F1182" s="481"/>
      <c r="G1182" s="564">
        <f>G1113</f>
        <v>0</v>
      </c>
      <c r="H1182" s="565"/>
      <c r="I1182" s="565"/>
      <c r="J1182" s="565"/>
      <c r="K1182" s="565"/>
      <c r="L1182" s="565"/>
      <c r="M1182" s="565"/>
      <c r="N1182" s="565"/>
      <c r="O1182" s="565"/>
      <c r="P1182" s="565"/>
      <c r="Q1182" s="565"/>
      <c r="R1182" s="134"/>
      <c r="V1182" s="1" t="s">
        <v>57</v>
      </c>
      <c r="AA1182" s="1" t="s">
        <v>397</v>
      </c>
      <c r="AB1182" s="29"/>
      <c r="AL1182" s="10"/>
    </row>
    <row r="1183" spans="1:63" s="9" customFormat="1" ht="15" customHeight="1">
      <c r="A1183" s="1"/>
      <c r="B1183" s="1"/>
      <c r="C1183" s="1"/>
      <c r="D1183" s="1"/>
      <c r="E1183" s="1"/>
      <c r="F1183" s="1"/>
      <c r="G1183" s="565"/>
      <c r="H1183" s="565"/>
      <c r="I1183" s="565"/>
      <c r="J1183" s="565"/>
      <c r="K1183" s="565"/>
      <c r="L1183" s="565"/>
      <c r="M1183" s="565"/>
      <c r="N1183" s="565"/>
      <c r="O1183" s="565"/>
      <c r="P1183" s="565"/>
      <c r="Q1183" s="565"/>
      <c r="R1183" s="134"/>
      <c r="S1183" s="1"/>
      <c r="T1183" s="1"/>
      <c r="U1183" s="1"/>
      <c r="V1183" s="10"/>
      <c r="W1183" s="1"/>
      <c r="X1183" s="1"/>
      <c r="Y1183" s="1"/>
      <c r="Z1183" s="1"/>
      <c r="AA1183" s="1"/>
      <c r="AB1183" s="1"/>
      <c r="AC1183" s="1"/>
      <c r="AD1183" s="1"/>
      <c r="AE1183" s="1"/>
      <c r="AF1183" s="1"/>
      <c r="AG1183" s="1"/>
      <c r="AH1183" s="1"/>
      <c r="AI1183" s="1"/>
      <c r="AJ1183" s="1"/>
      <c r="AK1183" s="1"/>
      <c r="AL1183" s="10"/>
      <c r="AR1183" s="1"/>
      <c r="AS1183" s="1"/>
      <c r="AT1183" s="1"/>
      <c r="AU1183" s="1"/>
      <c r="AV1183" s="1"/>
      <c r="AW1183" s="1"/>
      <c r="AX1183" s="1"/>
      <c r="AY1183" s="1"/>
      <c r="AZ1183" s="1"/>
      <c r="BA1183" s="1"/>
      <c r="BB1183" s="1"/>
      <c r="BC1183" s="1"/>
      <c r="BD1183" s="1"/>
      <c r="BE1183" s="1"/>
      <c r="BF1183" s="1"/>
      <c r="BG1183" s="1"/>
      <c r="BH1183" s="1"/>
      <c r="BI1183" s="1"/>
      <c r="BJ1183" s="1"/>
      <c r="BK1183" s="1"/>
    </row>
    <row r="1184" spans="1:63" s="9" customFormat="1" ht="12" customHeight="1">
      <c r="A1184" s="1"/>
      <c r="B1184" s="1"/>
      <c r="C1184" s="1"/>
      <c r="D1184" s="1"/>
      <c r="E1184" s="1"/>
      <c r="F1184" s="1"/>
      <c r="G1184" s="1"/>
      <c r="H1184" s="1"/>
      <c r="I1184" s="1"/>
      <c r="J1184" s="1"/>
      <c r="K1184" s="1"/>
      <c r="L1184" s="1"/>
      <c r="M1184" s="1"/>
      <c r="N1184" s="1"/>
      <c r="O1184" s="1"/>
      <c r="P1184" s="1"/>
      <c r="Q1184" s="1"/>
      <c r="R1184" s="1"/>
      <c r="S1184" s="1"/>
      <c r="T1184" s="1"/>
      <c r="U1184" s="1"/>
      <c r="V1184" s="10"/>
      <c r="W1184" s="1"/>
      <c r="X1184" s="1"/>
      <c r="Y1184" s="1"/>
      <c r="Z1184" s="1"/>
      <c r="AA1184" s="1"/>
      <c r="AB1184" s="1"/>
      <c r="AC1184" s="1"/>
      <c r="AD1184" s="1"/>
      <c r="AE1184" s="1"/>
      <c r="AF1184" s="1"/>
      <c r="AG1184" s="1"/>
      <c r="AH1184" s="1"/>
      <c r="AI1184" s="1"/>
      <c r="AJ1184" s="1"/>
      <c r="AK1184" s="1"/>
      <c r="AL1184" s="10"/>
      <c r="AR1184" s="1"/>
      <c r="AS1184" s="1"/>
      <c r="AT1184" s="1"/>
      <c r="AU1184" s="1"/>
      <c r="AV1184" s="1"/>
      <c r="AW1184" s="1"/>
      <c r="AX1184" s="1"/>
      <c r="AY1184" s="1"/>
      <c r="AZ1184" s="1"/>
      <c r="BA1184" s="1"/>
      <c r="BB1184" s="1"/>
      <c r="BC1184" s="1"/>
      <c r="BD1184" s="1"/>
      <c r="BE1184" s="1"/>
      <c r="BF1184" s="1"/>
      <c r="BG1184" s="1"/>
      <c r="BH1184" s="1"/>
      <c r="BI1184" s="1"/>
      <c r="BJ1184" s="1"/>
      <c r="BK1184" s="1"/>
    </row>
    <row r="1185" spans="1:46">
      <c r="A1185" s="1" t="s">
        <v>58</v>
      </c>
      <c r="G1185" s="556">
        <f>G1116</f>
        <v>0</v>
      </c>
      <c r="H1185" s="556"/>
      <c r="I1185" s="556"/>
      <c r="J1185" s="556"/>
      <c r="K1185" s="556"/>
      <c r="L1185" s="556"/>
      <c r="M1185" s="556"/>
      <c r="N1185" s="556"/>
      <c r="O1185" s="556"/>
      <c r="P1185" s="556"/>
      <c r="Q1185" s="556"/>
      <c r="R1185" s="556"/>
      <c r="S1185" s="556"/>
      <c r="T1185" s="556"/>
      <c r="U1185" s="556"/>
      <c r="V1185" s="556"/>
      <c r="W1185" s="556"/>
      <c r="X1185" s="556"/>
      <c r="Y1185" s="556"/>
      <c r="Z1185" s="556"/>
      <c r="AA1185" s="556"/>
      <c r="AB1185" s="556"/>
      <c r="AC1185" s="556"/>
      <c r="AD1185" s="556"/>
      <c r="AE1185" s="556"/>
      <c r="AF1185" s="556"/>
      <c r="AG1185" s="556"/>
      <c r="AH1185" s="556"/>
      <c r="AI1185" s="556"/>
      <c r="AJ1185" s="556"/>
      <c r="AK1185" s="556"/>
      <c r="AL1185" s="556"/>
    </row>
    <row r="1186" spans="1:46" ht="10.5" customHeight="1">
      <c r="G1186" s="108"/>
      <c r="H1186" s="108"/>
      <c r="I1186" s="108"/>
      <c r="J1186" s="108"/>
      <c r="K1186" s="108"/>
      <c r="L1186" s="108"/>
      <c r="M1186" s="108"/>
      <c r="N1186" s="108"/>
      <c r="O1186" s="108"/>
      <c r="P1186" s="108"/>
      <c r="Q1186" s="108"/>
      <c r="R1186" s="108"/>
      <c r="S1186" s="108"/>
      <c r="T1186" s="108"/>
      <c r="U1186" s="108"/>
      <c r="V1186" s="108"/>
      <c r="W1186" s="108"/>
      <c r="X1186" s="108"/>
      <c r="Y1186" s="108"/>
      <c r="Z1186" s="108"/>
      <c r="AA1186" s="108"/>
      <c r="AB1186" s="108"/>
      <c r="AC1186" s="108"/>
      <c r="AD1186" s="108"/>
      <c r="AE1186" s="108"/>
      <c r="AF1186" s="108"/>
      <c r="AG1186" s="108"/>
      <c r="AH1186" s="108"/>
      <c r="AI1186" s="108"/>
      <c r="AJ1186" s="108"/>
      <c r="AK1186" s="108"/>
      <c r="AL1186" s="108"/>
    </row>
    <row r="1187" spans="1:46" s="11" customFormat="1">
      <c r="A1187" s="481" t="s">
        <v>374</v>
      </c>
      <c r="B1187" s="481"/>
      <c r="C1187" s="481"/>
      <c r="D1187" s="481"/>
      <c r="E1187" s="481"/>
      <c r="F1187" s="481"/>
      <c r="G1187" s="481"/>
      <c r="H1187" s="481"/>
      <c r="I1187" s="481"/>
      <c r="J1187" s="481"/>
      <c r="K1187" s="481"/>
      <c r="L1187" s="481"/>
      <c r="M1187" s="481"/>
      <c r="N1187" s="481"/>
      <c r="O1187" s="481"/>
      <c r="P1187" s="481"/>
      <c r="Q1187" s="481"/>
      <c r="R1187" s="481"/>
      <c r="S1187" s="481"/>
      <c r="T1187" s="481"/>
      <c r="U1187" s="481"/>
      <c r="V1187" s="481"/>
      <c r="W1187" s="481"/>
      <c r="X1187" s="481"/>
      <c r="Y1187" s="481"/>
      <c r="Z1187" s="481"/>
      <c r="AA1187" s="481"/>
      <c r="AB1187" s="481"/>
      <c r="AC1187" s="481"/>
      <c r="AD1187" s="481"/>
      <c r="AE1187" s="481"/>
      <c r="AF1187" s="481"/>
      <c r="AG1187" s="481"/>
      <c r="AH1187" s="481"/>
      <c r="AI1187" s="481"/>
      <c r="AJ1187" s="481"/>
      <c r="AK1187" s="481"/>
      <c r="AL1187" s="481"/>
    </row>
    <row r="1188" spans="1:46" s="11" customFormat="1" ht="19.5" thickBot="1">
      <c r="A1188" s="481" t="s">
        <v>312</v>
      </c>
      <c r="B1188" s="481"/>
      <c r="C1188" s="481"/>
      <c r="D1188" s="481"/>
      <c r="E1188" s="481"/>
      <c r="F1188" s="481"/>
      <c r="G1188" s="481"/>
      <c r="H1188" s="481"/>
      <c r="I1188" s="481"/>
      <c r="J1188" s="481"/>
      <c r="K1188" s="481"/>
      <c r="L1188" s="481"/>
      <c r="M1188" s="481"/>
      <c r="N1188" s="481"/>
      <c r="O1188" s="481"/>
      <c r="P1188" s="481"/>
      <c r="Q1188" s="481"/>
      <c r="R1188" s="481"/>
      <c r="S1188" s="481"/>
      <c r="T1188" s="481"/>
      <c r="U1188" s="481"/>
      <c r="V1188" s="481"/>
      <c r="W1188" s="481"/>
      <c r="X1188" s="481"/>
      <c r="Y1188" s="481"/>
      <c r="Z1188" s="481"/>
      <c r="AA1188" s="481"/>
      <c r="AB1188" s="481"/>
      <c r="AC1188" s="481"/>
      <c r="AD1188" s="481"/>
      <c r="AE1188" s="481"/>
      <c r="AF1188" s="481"/>
      <c r="AG1188" s="481"/>
      <c r="AH1188" s="481"/>
      <c r="AI1188" s="481"/>
      <c r="AJ1188" s="481"/>
      <c r="AK1188" s="481"/>
      <c r="AL1188" s="481"/>
      <c r="AM1188" s="109"/>
    </row>
    <row r="1189" spans="1:46" s="11" customFormat="1">
      <c r="A1189" s="526" t="s">
        <v>59</v>
      </c>
      <c r="B1189" s="527"/>
      <c r="C1189" s="527"/>
      <c r="D1189" s="527"/>
      <c r="E1189" s="527"/>
      <c r="F1189" s="527"/>
      <c r="G1189" s="527"/>
      <c r="H1189" s="527"/>
      <c r="I1189" s="528"/>
      <c r="J1189" s="557">
        <f>注文フォーム!D82</f>
        <v>0</v>
      </c>
      <c r="K1189" s="558"/>
      <c r="L1189" s="558"/>
      <c r="M1189" s="558"/>
      <c r="N1189" s="558"/>
      <c r="O1189" s="558"/>
      <c r="P1189" s="558"/>
      <c r="Q1189" s="558"/>
      <c r="R1189" s="558"/>
      <c r="S1189" s="558"/>
      <c r="T1189" s="558"/>
      <c r="U1189" s="558"/>
      <c r="V1189" s="558"/>
      <c r="W1189" s="558"/>
      <c r="X1189" s="558"/>
      <c r="Y1189" s="558"/>
      <c r="Z1189" s="558"/>
      <c r="AA1189" s="558"/>
      <c r="AB1189" s="558"/>
      <c r="AC1189" s="558"/>
      <c r="AD1189" s="558"/>
      <c r="AE1189" s="558"/>
      <c r="AF1189" s="558"/>
      <c r="AG1189" s="558"/>
      <c r="AH1189" s="558"/>
      <c r="AI1189" s="558"/>
      <c r="AJ1189" s="558"/>
      <c r="AK1189" s="558"/>
      <c r="AL1189" s="558"/>
      <c r="AM1189" s="559"/>
    </row>
    <row r="1190" spans="1:46" s="11" customFormat="1">
      <c r="A1190" s="514" t="s">
        <v>60</v>
      </c>
      <c r="B1190" s="515"/>
      <c r="C1190" s="515"/>
      <c r="D1190" s="515"/>
      <c r="E1190" s="515"/>
      <c r="F1190" s="515"/>
      <c r="G1190" s="515"/>
      <c r="H1190" s="515"/>
      <c r="I1190" s="516"/>
      <c r="J1190" s="560">
        <f>注文フォーム!Z82</f>
        <v>0</v>
      </c>
      <c r="K1190" s="561"/>
      <c r="L1190" s="561"/>
      <c r="M1190" s="561"/>
      <c r="N1190" s="561"/>
      <c r="O1190" s="561"/>
      <c r="P1190" s="561"/>
      <c r="Q1190" s="561"/>
      <c r="R1190" s="561"/>
      <c r="S1190" s="561"/>
      <c r="T1190" s="561"/>
      <c r="U1190" s="561"/>
      <c r="V1190" s="561"/>
      <c r="W1190" s="561"/>
      <c r="X1190" s="561"/>
      <c r="Y1190" s="561"/>
      <c r="Z1190" s="561"/>
      <c r="AA1190" s="561"/>
      <c r="AB1190" s="561"/>
      <c r="AC1190" s="561"/>
      <c r="AD1190" s="561"/>
      <c r="AE1190" s="561"/>
      <c r="AF1190" s="561"/>
      <c r="AG1190" s="561"/>
      <c r="AH1190" s="561"/>
      <c r="AI1190" s="561"/>
      <c r="AJ1190" s="561"/>
      <c r="AK1190" s="561"/>
      <c r="AL1190" s="561"/>
      <c r="AM1190" s="562"/>
    </row>
    <row r="1191" spans="1:46" s="11" customFormat="1">
      <c r="A1191" s="514" t="s">
        <v>61</v>
      </c>
      <c r="B1191" s="515"/>
      <c r="C1191" s="515"/>
      <c r="D1191" s="515"/>
      <c r="E1191" s="515"/>
      <c r="F1191" s="515"/>
      <c r="G1191" s="515"/>
      <c r="H1191" s="515"/>
      <c r="I1191" s="516"/>
      <c r="J1191" s="517">
        <f>注文フォーム!R82</f>
        <v>0</v>
      </c>
      <c r="K1191" s="518"/>
      <c r="L1191" s="518"/>
      <c r="M1191" s="518"/>
      <c r="N1191" s="518"/>
      <c r="O1191" s="518"/>
      <c r="P1191" s="518"/>
      <c r="Q1191" s="518"/>
      <c r="R1191" s="518"/>
      <c r="S1191" s="518"/>
      <c r="T1191" s="518"/>
      <c r="U1191" s="518"/>
      <c r="V1191" s="518"/>
      <c r="W1191" s="518"/>
      <c r="X1191" s="518"/>
      <c r="Y1191" s="518"/>
      <c r="Z1191" s="518"/>
      <c r="AA1191" s="518"/>
      <c r="AB1191" s="518"/>
      <c r="AC1191" s="518"/>
      <c r="AD1191" s="518"/>
      <c r="AE1191" s="518"/>
      <c r="AF1191" s="518"/>
      <c r="AG1191" s="518"/>
      <c r="AH1191" s="518"/>
      <c r="AI1191" s="518"/>
      <c r="AJ1191" s="518"/>
      <c r="AK1191" s="518"/>
      <c r="AL1191" s="518"/>
      <c r="AM1191" s="519"/>
    </row>
    <row r="1192" spans="1:46" s="11" customFormat="1" ht="19.5" thickBot="1">
      <c r="A1192" s="520" t="s">
        <v>62</v>
      </c>
      <c r="B1192" s="521"/>
      <c r="C1192" s="521"/>
      <c r="D1192" s="521"/>
      <c r="E1192" s="521"/>
      <c r="F1192" s="521"/>
      <c r="G1192" s="521"/>
      <c r="H1192" s="521"/>
      <c r="I1192" s="522"/>
      <c r="J1192" s="523" t="s">
        <v>63</v>
      </c>
      <c r="K1192" s="524"/>
      <c r="L1192" s="524"/>
      <c r="M1192" s="524"/>
      <c r="N1192" s="524"/>
      <c r="O1192" s="524"/>
      <c r="P1192" s="524"/>
      <c r="Q1192" s="524"/>
      <c r="R1192" s="524"/>
      <c r="S1192" s="524"/>
      <c r="T1192" s="524"/>
      <c r="U1192" s="524"/>
      <c r="V1192" s="524"/>
      <c r="W1192" s="524"/>
      <c r="X1192" s="524"/>
      <c r="Y1192" s="524"/>
      <c r="Z1192" s="524"/>
      <c r="AA1192" s="524"/>
      <c r="AB1192" s="524"/>
      <c r="AC1192" s="524"/>
      <c r="AD1192" s="524"/>
      <c r="AE1192" s="524"/>
      <c r="AF1192" s="524"/>
      <c r="AG1192" s="524"/>
      <c r="AH1192" s="524"/>
      <c r="AI1192" s="524"/>
      <c r="AJ1192" s="524"/>
      <c r="AK1192" s="524"/>
      <c r="AL1192" s="524"/>
      <c r="AM1192" s="525"/>
    </row>
    <row r="1193" spans="1:46" s="11" customFormat="1" ht="19.5" thickBot="1">
      <c r="A1193" s="12"/>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4"/>
    </row>
    <row r="1194" spans="1:46">
      <c r="A1194" s="526" t="s">
        <v>64</v>
      </c>
      <c r="B1194" s="527"/>
      <c r="C1194" s="527"/>
      <c r="D1194" s="527"/>
      <c r="E1194" s="527"/>
      <c r="F1194" s="527"/>
      <c r="G1194" s="527"/>
      <c r="H1194" s="527"/>
      <c r="I1194" s="527"/>
      <c r="J1194" s="527"/>
      <c r="K1194" s="527"/>
      <c r="L1194" s="527"/>
      <c r="M1194" s="527"/>
      <c r="N1194" s="527"/>
      <c r="O1194" s="527"/>
      <c r="P1194" s="527"/>
      <c r="Q1194" s="527"/>
      <c r="R1194" s="527"/>
      <c r="S1194" s="527"/>
      <c r="T1194" s="527"/>
      <c r="U1194" s="527"/>
      <c r="V1194" s="527"/>
      <c r="W1194" s="527"/>
      <c r="X1194" s="527"/>
      <c r="Y1194" s="527"/>
      <c r="Z1194" s="527"/>
      <c r="AA1194" s="527"/>
      <c r="AB1194" s="527"/>
      <c r="AC1194" s="527"/>
      <c r="AD1194" s="527"/>
      <c r="AE1194" s="528"/>
      <c r="AF1194" s="529" t="s">
        <v>65</v>
      </c>
      <c r="AG1194" s="530"/>
      <c r="AH1194" s="530"/>
      <c r="AI1194" s="530"/>
      <c r="AJ1194" s="530"/>
      <c r="AK1194" s="530"/>
      <c r="AL1194" s="530"/>
      <c r="AM1194" s="531"/>
    </row>
    <row r="1195" spans="1:46">
      <c r="A1195" s="514" t="s">
        <v>66</v>
      </c>
      <c r="B1195" s="535"/>
      <c r="C1195" s="536" t="s">
        <v>67</v>
      </c>
      <c r="D1195" s="515"/>
      <c r="E1195" s="535"/>
      <c r="F1195" s="536" t="s">
        <v>68</v>
      </c>
      <c r="G1195" s="515"/>
      <c r="H1195" s="515"/>
      <c r="I1195" s="515"/>
      <c r="J1195" s="515"/>
      <c r="K1195" s="535"/>
      <c r="L1195" s="536" t="s">
        <v>69</v>
      </c>
      <c r="M1195" s="515"/>
      <c r="N1195" s="515"/>
      <c r="O1195" s="515"/>
      <c r="P1195" s="515"/>
      <c r="Q1195" s="535"/>
      <c r="R1195" s="536" t="s">
        <v>70</v>
      </c>
      <c r="S1195" s="515"/>
      <c r="T1195" s="515"/>
      <c r="U1195" s="515"/>
      <c r="V1195" s="515"/>
      <c r="W1195" s="515"/>
      <c r="X1195" s="515"/>
      <c r="Y1195" s="515"/>
      <c r="Z1195" s="515"/>
      <c r="AA1195" s="515"/>
      <c r="AB1195" s="515"/>
      <c r="AC1195" s="515"/>
      <c r="AD1195" s="515"/>
      <c r="AE1195" s="516"/>
      <c r="AF1195" s="532"/>
      <c r="AG1195" s="533"/>
      <c r="AH1195" s="533"/>
      <c r="AI1195" s="533"/>
      <c r="AJ1195" s="533"/>
      <c r="AK1195" s="533"/>
      <c r="AL1195" s="533"/>
      <c r="AM1195" s="534"/>
    </row>
    <row r="1196" spans="1:46" ht="16.5" customHeight="1">
      <c r="A1196" s="482">
        <v>1</v>
      </c>
      <c r="B1196" s="483"/>
      <c r="C1196" s="484" t="s">
        <v>254</v>
      </c>
      <c r="D1196" s="485"/>
      <c r="E1196" s="486"/>
      <c r="F1196" s="487"/>
      <c r="G1196" s="488"/>
      <c r="H1196" s="488"/>
      <c r="I1196" s="488"/>
      <c r="J1196" s="488"/>
      <c r="K1196" s="483"/>
      <c r="L1196" s="487"/>
      <c r="M1196" s="488"/>
      <c r="N1196" s="488"/>
      <c r="O1196" s="488"/>
      <c r="P1196" s="488"/>
      <c r="Q1196" s="483"/>
      <c r="R1196" s="487" t="s">
        <v>71</v>
      </c>
      <c r="S1196" s="488"/>
      <c r="T1196" s="488"/>
      <c r="U1196" s="488"/>
      <c r="V1196" s="488"/>
      <c r="W1196" s="488"/>
      <c r="X1196" s="488"/>
      <c r="Y1196" s="488"/>
      <c r="Z1196" s="488"/>
      <c r="AA1196" s="488"/>
      <c r="AB1196" s="488"/>
      <c r="AC1196" s="488"/>
      <c r="AD1196" s="488"/>
      <c r="AE1196" s="513"/>
      <c r="AF1196" s="545"/>
      <c r="AG1196" s="546"/>
      <c r="AH1196" s="546"/>
      <c r="AI1196" s="546"/>
      <c r="AJ1196" s="546"/>
      <c r="AK1196" s="546"/>
      <c r="AL1196" s="546"/>
      <c r="AM1196" s="547"/>
    </row>
    <row r="1197" spans="1:46" ht="16.5" customHeight="1">
      <c r="A1197" s="482">
        <v>2</v>
      </c>
      <c r="B1197" s="483"/>
      <c r="C1197" s="484" t="s">
        <v>254</v>
      </c>
      <c r="D1197" s="485"/>
      <c r="E1197" s="486"/>
      <c r="F1197" s="487"/>
      <c r="G1197" s="488"/>
      <c r="H1197" s="488"/>
      <c r="I1197" s="488"/>
      <c r="J1197" s="488"/>
      <c r="K1197" s="483"/>
      <c r="L1197" s="487"/>
      <c r="M1197" s="488"/>
      <c r="N1197" s="488"/>
      <c r="O1197" s="488"/>
      <c r="P1197" s="488"/>
      <c r="Q1197" s="483"/>
      <c r="R1197" s="487" t="s">
        <v>71</v>
      </c>
      <c r="S1197" s="488"/>
      <c r="T1197" s="488"/>
      <c r="U1197" s="488"/>
      <c r="V1197" s="488"/>
      <c r="W1197" s="488"/>
      <c r="X1197" s="488"/>
      <c r="Y1197" s="488"/>
      <c r="Z1197" s="488"/>
      <c r="AA1197" s="488"/>
      <c r="AB1197" s="488"/>
      <c r="AC1197" s="488"/>
      <c r="AD1197" s="488"/>
      <c r="AE1197" s="513"/>
      <c r="AF1197" s="548"/>
      <c r="AG1197" s="549"/>
      <c r="AH1197" s="549"/>
      <c r="AI1197" s="549"/>
      <c r="AJ1197" s="549"/>
      <c r="AK1197" s="549"/>
      <c r="AL1197" s="549"/>
      <c r="AM1197" s="550"/>
    </row>
    <row r="1198" spans="1:46" ht="16.5" customHeight="1">
      <c r="A1198" s="482">
        <v>3</v>
      </c>
      <c r="B1198" s="483"/>
      <c r="C1198" s="484" t="s">
        <v>71</v>
      </c>
      <c r="D1198" s="485"/>
      <c r="E1198" s="486"/>
      <c r="F1198" s="487"/>
      <c r="G1198" s="488"/>
      <c r="H1198" s="488"/>
      <c r="I1198" s="488"/>
      <c r="J1198" s="488"/>
      <c r="K1198" s="483"/>
      <c r="L1198" s="487"/>
      <c r="M1198" s="488"/>
      <c r="N1198" s="488"/>
      <c r="O1198" s="488"/>
      <c r="P1198" s="488"/>
      <c r="Q1198" s="483"/>
      <c r="R1198" s="487" t="s">
        <v>71</v>
      </c>
      <c r="S1198" s="488"/>
      <c r="T1198" s="488"/>
      <c r="U1198" s="488"/>
      <c r="V1198" s="488"/>
      <c r="W1198" s="488"/>
      <c r="X1198" s="488"/>
      <c r="Y1198" s="488"/>
      <c r="Z1198" s="488"/>
      <c r="AA1198" s="488"/>
      <c r="AB1198" s="488"/>
      <c r="AC1198" s="488"/>
      <c r="AD1198" s="488"/>
      <c r="AE1198" s="513"/>
      <c r="AF1198" s="548"/>
      <c r="AG1198" s="549"/>
      <c r="AH1198" s="549"/>
      <c r="AI1198" s="549"/>
      <c r="AJ1198" s="549"/>
      <c r="AK1198" s="549"/>
      <c r="AL1198" s="549"/>
      <c r="AM1198" s="550"/>
    </row>
    <row r="1199" spans="1:46" ht="16.5" customHeight="1">
      <c r="A1199" s="482">
        <v>4</v>
      </c>
      <c r="B1199" s="483"/>
      <c r="C1199" s="484" t="s">
        <v>71</v>
      </c>
      <c r="D1199" s="485"/>
      <c r="E1199" s="486"/>
      <c r="F1199" s="487"/>
      <c r="G1199" s="488"/>
      <c r="H1199" s="488"/>
      <c r="I1199" s="488"/>
      <c r="J1199" s="488"/>
      <c r="K1199" s="483"/>
      <c r="L1199" s="487"/>
      <c r="M1199" s="488"/>
      <c r="N1199" s="488"/>
      <c r="O1199" s="488"/>
      <c r="P1199" s="488"/>
      <c r="Q1199" s="483"/>
      <c r="R1199" s="487" t="s">
        <v>71</v>
      </c>
      <c r="S1199" s="488"/>
      <c r="T1199" s="488"/>
      <c r="U1199" s="488"/>
      <c r="V1199" s="488"/>
      <c r="W1199" s="488"/>
      <c r="X1199" s="488"/>
      <c r="Y1199" s="488"/>
      <c r="Z1199" s="488"/>
      <c r="AA1199" s="488"/>
      <c r="AB1199" s="488"/>
      <c r="AC1199" s="488"/>
      <c r="AD1199" s="488"/>
      <c r="AE1199" s="513"/>
      <c r="AF1199" s="548"/>
      <c r="AG1199" s="549"/>
      <c r="AH1199" s="549"/>
      <c r="AI1199" s="549"/>
      <c r="AJ1199" s="549"/>
      <c r="AK1199" s="549"/>
      <c r="AL1199" s="549"/>
      <c r="AM1199" s="550"/>
    </row>
    <row r="1200" spans="1:46" ht="16.5" customHeight="1" thickBot="1">
      <c r="A1200" s="537">
        <v>5</v>
      </c>
      <c r="B1200" s="538"/>
      <c r="C1200" s="539" t="s">
        <v>71</v>
      </c>
      <c r="D1200" s="540"/>
      <c r="E1200" s="541"/>
      <c r="F1200" s="542"/>
      <c r="G1200" s="543"/>
      <c r="H1200" s="543"/>
      <c r="I1200" s="543"/>
      <c r="J1200" s="543"/>
      <c r="K1200" s="538"/>
      <c r="L1200" s="542"/>
      <c r="M1200" s="543"/>
      <c r="N1200" s="543"/>
      <c r="O1200" s="543"/>
      <c r="P1200" s="543"/>
      <c r="Q1200" s="538"/>
      <c r="R1200" s="542" t="s">
        <v>71</v>
      </c>
      <c r="S1200" s="543"/>
      <c r="T1200" s="543"/>
      <c r="U1200" s="543"/>
      <c r="V1200" s="543"/>
      <c r="W1200" s="543"/>
      <c r="X1200" s="543"/>
      <c r="Y1200" s="543"/>
      <c r="Z1200" s="543"/>
      <c r="AA1200" s="543"/>
      <c r="AB1200" s="543"/>
      <c r="AC1200" s="543"/>
      <c r="AD1200" s="543"/>
      <c r="AE1200" s="544"/>
      <c r="AF1200" s="551"/>
      <c r="AG1200" s="552"/>
      <c r="AH1200" s="552"/>
      <c r="AI1200" s="552"/>
      <c r="AJ1200" s="552"/>
      <c r="AK1200" s="552"/>
      <c r="AL1200" s="552"/>
      <c r="AM1200" s="553"/>
      <c r="AT1200" s="15"/>
    </row>
    <row r="1201" spans="1:39" ht="19.5" thickBot="1">
      <c r="A1201" s="505" t="s">
        <v>72</v>
      </c>
      <c r="B1201" s="506"/>
      <c r="C1201" s="506"/>
      <c r="D1201" s="506"/>
      <c r="E1201" s="506"/>
      <c r="F1201" s="506"/>
      <c r="G1201" s="506"/>
      <c r="H1201" s="506"/>
      <c r="I1201" s="506"/>
      <c r="J1201" s="506"/>
      <c r="K1201" s="506"/>
      <c r="L1201" s="506"/>
      <c r="M1201" s="506"/>
      <c r="N1201" s="506"/>
      <c r="O1201" s="506"/>
      <c r="P1201" s="506"/>
      <c r="Q1201" s="506"/>
      <c r="R1201" s="506"/>
      <c r="S1201" s="506"/>
      <c r="T1201" s="506"/>
      <c r="U1201" s="506"/>
      <c r="V1201" s="506"/>
      <c r="W1201" s="506"/>
      <c r="X1201" s="506"/>
      <c r="Y1201" s="506"/>
      <c r="Z1201" s="506"/>
      <c r="AA1201" s="506"/>
      <c r="AB1201" s="506"/>
      <c r="AC1201" s="506"/>
      <c r="AD1201" s="506"/>
      <c r="AE1201" s="506"/>
      <c r="AF1201" s="506"/>
      <c r="AG1201" s="506"/>
      <c r="AH1201" s="506"/>
      <c r="AI1201" s="506"/>
      <c r="AJ1201" s="506"/>
      <c r="AK1201" s="506"/>
      <c r="AL1201" s="506"/>
      <c r="AM1201" s="507"/>
    </row>
    <row r="1202" spans="1:39">
      <c r="A1202" s="508" t="s">
        <v>73</v>
      </c>
      <c r="B1202" s="509"/>
      <c r="C1202" s="509"/>
      <c r="D1202" s="509"/>
      <c r="E1202" s="509"/>
      <c r="F1202" s="509"/>
      <c r="G1202" s="509"/>
      <c r="H1202" s="509"/>
      <c r="I1202" s="509"/>
      <c r="J1202" s="509"/>
      <c r="K1202" s="510"/>
      <c r="L1202" s="511" t="s">
        <v>74</v>
      </c>
      <c r="M1202" s="509"/>
      <c r="N1202" s="509"/>
      <c r="O1202" s="509"/>
      <c r="P1202" s="509"/>
      <c r="Q1202" s="509"/>
      <c r="R1202" s="509"/>
      <c r="S1202" s="509"/>
      <c r="T1202" s="509"/>
      <c r="U1202" s="509"/>
      <c r="V1202" s="509"/>
      <c r="W1202" s="509"/>
      <c r="X1202" s="509"/>
      <c r="Y1202" s="510"/>
      <c r="Z1202" s="511" t="s">
        <v>75</v>
      </c>
      <c r="AA1202" s="509"/>
      <c r="AB1202" s="509"/>
      <c r="AC1202" s="509"/>
      <c r="AD1202" s="509"/>
      <c r="AE1202" s="509"/>
      <c r="AF1202" s="509"/>
      <c r="AG1202" s="509"/>
      <c r="AH1202" s="509"/>
      <c r="AI1202" s="509"/>
      <c r="AJ1202" s="509"/>
      <c r="AK1202" s="509"/>
      <c r="AL1202" s="509"/>
      <c r="AM1202" s="512"/>
    </row>
    <row r="1203" spans="1:39" ht="9.75" customHeight="1">
      <c r="A1203" s="493"/>
      <c r="B1203" s="494"/>
      <c r="C1203" s="494"/>
      <c r="D1203" s="494"/>
      <c r="E1203" s="494"/>
      <c r="F1203" s="494"/>
      <c r="G1203" s="494"/>
      <c r="H1203" s="494"/>
      <c r="I1203" s="494"/>
      <c r="J1203" s="494"/>
      <c r="K1203" s="495"/>
      <c r="L1203" s="123"/>
      <c r="M1203" s="117"/>
      <c r="N1203" s="117"/>
      <c r="O1203" s="117"/>
      <c r="P1203" s="117"/>
      <c r="Q1203" s="117"/>
      <c r="R1203" s="117"/>
      <c r="S1203" s="117"/>
      <c r="T1203" s="117"/>
      <c r="U1203" s="117"/>
      <c r="V1203" s="117"/>
      <c r="W1203" s="117"/>
      <c r="X1203" s="117"/>
      <c r="Y1203" s="124"/>
      <c r="Z1203" s="123"/>
      <c r="AA1203" s="117"/>
      <c r="AB1203" s="117"/>
      <c r="AC1203" s="117"/>
      <c r="AD1203" s="117"/>
      <c r="AE1203" s="117"/>
      <c r="AF1203" s="117"/>
      <c r="AG1203" s="117"/>
      <c r="AH1203" s="117"/>
      <c r="AI1203" s="117"/>
      <c r="AJ1203" s="117"/>
      <c r="AK1203" s="117"/>
      <c r="AL1203" s="117"/>
      <c r="AM1203" s="118"/>
    </row>
    <row r="1204" spans="1:39" ht="9.75" customHeight="1">
      <c r="A1204" s="496"/>
      <c r="B1204" s="497"/>
      <c r="C1204" s="497"/>
      <c r="D1204" s="497"/>
      <c r="E1204" s="497"/>
      <c r="F1204" s="497"/>
      <c r="G1204" s="497"/>
      <c r="H1204" s="497"/>
      <c r="I1204" s="497"/>
      <c r="J1204" s="497"/>
      <c r="K1204" s="498"/>
      <c r="L1204" s="125"/>
      <c r="N1204" s="497"/>
      <c r="O1204" s="497"/>
      <c r="P1204" s="497"/>
      <c r="Q1204" s="497"/>
      <c r="R1204" s="497"/>
      <c r="S1204" s="497"/>
      <c r="T1204" s="497"/>
      <c r="U1204" s="497"/>
      <c r="V1204" s="497"/>
      <c r="W1204" s="497"/>
      <c r="Y1204" s="126"/>
      <c r="Z1204" s="125"/>
      <c r="AB1204" s="497"/>
      <c r="AC1204" s="497"/>
      <c r="AD1204" s="497"/>
      <c r="AE1204" s="497"/>
      <c r="AF1204" s="497"/>
      <c r="AG1204" s="497"/>
      <c r="AH1204" s="497"/>
      <c r="AI1204" s="497"/>
      <c r="AJ1204" s="497"/>
      <c r="AK1204" s="497"/>
      <c r="AM1204" s="120"/>
    </row>
    <row r="1205" spans="1:39" ht="9.75" customHeight="1">
      <c r="A1205" s="496"/>
      <c r="B1205" s="497"/>
      <c r="C1205" s="497"/>
      <c r="D1205" s="497"/>
      <c r="E1205" s="497"/>
      <c r="F1205" s="497"/>
      <c r="G1205" s="497"/>
      <c r="H1205" s="497"/>
      <c r="I1205" s="497"/>
      <c r="J1205" s="497"/>
      <c r="K1205" s="498"/>
      <c r="L1205" s="125"/>
      <c r="N1205" s="497"/>
      <c r="O1205" s="497"/>
      <c r="P1205" s="497"/>
      <c r="Q1205" s="497"/>
      <c r="R1205" s="497"/>
      <c r="S1205" s="497"/>
      <c r="T1205" s="497"/>
      <c r="U1205" s="497"/>
      <c r="V1205" s="497"/>
      <c r="W1205" s="497"/>
      <c r="Y1205" s="126"/>
      <c r="Z1205" s="125"/>
      <c r="AB1205" s="497"/>
      <c r="AC1205" s="497"/>
      <c r="AD1205" s="497"/>
      <c r="AE1205" s="497"/>
      <c r="AF1205" s="497"/>
      <c r="AG1205" s="497"/>
      <c r="AH1205" s="497"/>
      <c r="AI1205" s="497"/>
      <c r="AJ1205" s="497"/>
      <c r="AK1205" s="497"/>
      <c r="AM1205" s="120"/>
    </row>
    <row r="1206" spans="1:39" ht="9.75" customHeight="1">
      <c r="A1206" s="496"/>
      <c r="B1206" s="497"/>
      <c r="C1206" s="497"/>
      <c r="D1206" s="497"/>
      <c r="E1206" s="497"/>
      <c r="F1206" s="497"/>
      <c r="G1206" s="497"/>
      <c r="H1206" s="497"/>
      <c r="I1206" s="497"/>
      <c r="J1206" s="497"/>
      <c r="K1206" s="498"/>
      <c r="L1206" s="125"/>
      <c r="N1206" s="497"/>
      <c r="O1206" s="497"/>
      <c r="P1206" s="497"/>
      <c r="Q1206" s="497"/>
      <c r="R1206" s="497"/>
      <c r="S1206" s="497"/>
      <c r="T1206" s="497"/>
      <c r="U1206" s="497"/>
      <c r="V1206" s="497"/>
      <c r="W1206" s="497"/>
      <c r="Y1206" s="126"/>
      <c r="Z1206" s="125"/>
      <c r="AB1206" s="497"/>
      <c r="AC1206" s="497"/>
      <c r="AD1206" s="497"/>
      <c r="AE1206" s="497"/>
      <c r="AF1206" s="497"/>
      <c r="AG1206" s="497"/>
      <c r="AH1206" s="497"/>
      <c r="AI1206" s="497"/>
      <c r="AJ1206" s="497"/>
      <c r="AK1206" s="497"/>
      <c r="AM1206" s="120"/>
    </row>
    <row r="1207" spans="1:39" ht="9.75" customHeight="1">
      <c r="A1207" s="496"/>
      <c r="B1207" s="497"/>
      <c r="C1207" s="497"/>
      <c r="D1207" s="497"/>
      <c r="E1207" s="497"/>
      <c r="F1207" s="497"/>
      <c r="G1207" s="497"/>
      <c r="H1207" s="497"/>
      <c r="I1207" s="497"/>
      <c r="J1207" s="497"/>
      <c r="K1207" s="498"/>
      <c r="L1207" s="125"/>
      <c r="N1207" s="497"/>
      <c r="O1207" s="497"/>
      <c r="P1207" s="497"/>
      <c r="Q1207" s="497"/>
      <c r="R1207" s="497"/>
      <c r="S1207" s="497"/>
      <c r="T1207" s="497"/>
      <c r="U1207" s="497"/>
      <c r="V1207" s="497"/>
      <c r="W1207" s="497"/>
      <c r="Y1207" s="126"/>
      <c r="Z1207" s="125"/>
      <c r="AB1207" s="497"/>
      <c r="AC1207" s="497"/>
      <c r="AD1207" s="497"/>
      <c r="AE1207" s="497"/>
      <c r="AF1207" s="497"/>
      <c r="AG1207" s="497"/>
      <c r="AH1207" s="497"/>
      <c r="AI1207" s="497"/>
      <c r="AJ1207" s="497"/>
      <c r="AK1207" s="497"/>
      <c r="AM1207" s="120"/>
    </row>
    <row r="1208" spans="1:39" ht="9.75" customHeight="1">
      <c r="A1208" s="496"/>
      <c r="B1208" s="497"/>
      <c r="C1208" s="497"/>
      <c r="D1208" s="497"/>
      <c r="E1208" s="497"/>
      <c r="F1208" s="497"/>
      <c r="G1208" s="497"/>
      <c r="H1208" s="497"/>
      <c r="I1208" s="497"/>
      <c r="J1208" s="497"/>
      <c r="K1208" s="498"/>
      <c r="L1208" s="125"/>
      <c r="N1208" s="497"/>
      <c r="O1208" s="497"/>
      <c r="P1208" s="497"/>
      <c r="Q1208" s="497"/>
      <c r="R1208" s="497"/>
      <c r="S1208" s="497"/>
      <c r="T1208" s="497"/>
      <c r="U1208" s="497"/>
      <c r="V1208" s="497"/>
      <c r="W1208" s="497"/>
      <c r="Y1208" s="126"/>
      <c r="Z1208" s="125"/>
      <c r="AB1208" s="497"/>
      <c r="AC1208" s="497"/>
      <c r="AD1208" s="497"/>
      <c r="AE1208" s="497"/>
      <c r="AF1208" s="497"/>
      <c r="AG1208" s="497"/>
      <c r="AH1208" s="497"/>
      <c r="AI1208" s="497"/>
      <c r="AJ1208" s="497"/>
      <c r="AK1208" s="497"/>
      <c r="AM1208" s="120"/>
    </row>
    <row r="1209" spans="1:39" ht="9.75" customHeight="1">
      <c r="A1209" s="496"/>
      <c r="B1209" s="497"/>
      <c r="C1209" s="497"/>
      <c r="D1209" s="497"/>
      <c r="E1209" s="497"/>
      <c r="F1209" s="497"/>
      <c r="G1209" s="497"/>
      <c r="H1209" s="497"/>
      <c r="I1209" s="497"/>
      <c r="J1209" s="497"/>
      <c r="K1209" s="498"/>
      <c r="L1209" s="125"/>
      <c r="N1209" s="497"/>
      <c r="O1209" s="497"/>
      <c r="P1209" s="497"/>
      <c r="Q1209" s="497"/>
      <c r="R1209" s="497"/>
      <c r="S1209" s="497"/>
      <c r="T1209" s="497"/>
      <c r="U1209" s="497"/>
      <c r="V1209" s="497"/>
      <c r="W1209" s="497"/>
      <c r="Y1209" s="126"/>
      <c r="Z1209" s="125"/>
      <c r="AB1209" s="497"/>
      <c r="AC1209" s="497"/>
      <c r="AD1209" s="497"/>
      <c r="AE1209" s="497"/>
      <c r="AF1209" s="497"/>
      <c r="AG1209" s="497"/>
      <c r="AH1209" s="497"/>
      <c r="AI1209" s="497"/>
      <c r="AJ1209" s="497"/>
      <c r="AK1209" s="497"/>
      <c r="AM1209" s="120"/>
    </row>
    <row r="1210" spans="1:39" ht="9.75" customHeight="1">
      <c r="A1210" s="496"/>
      <c r="B1210" s="497"/>
      <c r="C1210" s="497"/>
      <c r="D1210" s="497"/>
      <c r="E1210" s="497"/>
      <c r="F1210" s="497"/>
      <c r="G1210" s="497"/>
      <c r="H1210" s="497"/>
      <c r="I1210" s="497"/>
      <c r="J1210" s="497"/>
      <c r="K1210" s="498"/>
      <c r="L1210" s="125"/>
      <c r="N1210" s="497"/>
      <c r="O1210" s="497"/>
      <c r="P1210" s="497"/>
      <c r="Q1210" s="497"/>
      <c r="R1210" s="497"/>
      <c r="S1210" s="497"/>
      <c r="T1210" s="497"/>
      <c r="U1210" s="497"/>
      <c r="V1210" s="497"/>
      <c r="W1210" s="497"/>
      <c r="Y1210" s="126"/>
      <c r="Z1210" s="125"/>
      <c r="AB1210" s="497"/>
      <c r="AC1210" s="497"/>
      <c r="AD1210" s="497"/>
      <c r="AE1210" s="497"/>
      <c r="AF1210" s="497"/>
      <c r="AG1210" s="497"/>
      <c r="AH1210" s="497"/>
      <c r="AI1210" s="497"/>
      <c r="AJ1210" s="497"/>
      <c r="AK1210" s="497"/>
      <c r="AM1210" s="120"/>
    </row>
    <row r="1211" spans="1:39" ht="9.75" customHeight="1">
      <c r="A1211" s="496"/>
      <c r="B1211" s="497"/>
      <c r="C1211" s="497"/>
      <c r="D1211" s="497"/>
      <c r="E1211" s="497"/>
      <c r="F1211" s="497"/>
      <c r="G1211" s="497"/>
      <c r="H1211" s="497"/>
      <c r="I1211" s="497"/>
      <c r="J1211" s="497"/>
      <c r="K1211" s="498"/>
      <c r="L1211" s="125"/>
      <c r="N1211" s="497"/>
      <c r="O1211" s="497"/>
      <c r="P1211" s="497"/>
      <c r="Q1211" s="497"/>
      <c r="R1211" s="497"/>
      <c r="S1211" s="497"/>
      <c r="T1211" s="497"/>
      <c r="U1211" s="497"/>
      <c r="V1211" s="497"/>
      <c r="W1211" s="497"/>
      <c r="Y1211" s="126"/>
      <c r="Z1211" s="125"/>
      <c r="AB1211" s="497"/>
      <c r="AC1211" s="497"/>
      <c r="AD1211" s="497"/>
      <c r="AE1211" s="497"/>
      <c r="AF1211" s="497"/>
      <c r="AG1211" s="497"/>
      <c r="AH1211" s="497"/>
      <c r="AI1211" s="497"/>
      <c r="AJ1211" s="497"/>
      <c r="AK1211" s="497"/>
      <c r="AM1211" s="120"/>
    </row>
    <row r="1212" spans="1:39" ht="9.75" customHeight="1">
      <c r="A1212" s="496"/>
      <c r="B1212" s="497"/>
      <c r="C1212" s="497"/>
      <c r="D1212" s="497"/>
      <c r="E1212" s="497"/>
      <c r="F1212" s="497"/>
      <c r="G1212" s="497"/>
      <c r="H1212" s="497"/>
      <c r="I1212" s="497"/>
      <c r="J1212" s="497"/>
      <c r="K1212" s="498"/>
      <c r="L1212" s="125"/>
      <c r="N1212" s="497"/>
      <c r="O1212" s="497"/>
      <c r="P1212" s="497"/>
      <c r="Q1212" s="497"/>
      <c r="R1212" s="497"/>
      <c r="S1212" s="497"/>
      <c r="T1212" s="497"/>
      <c r="U1212" s="497"/>
      <c r="V1212" s="497"/>
      <c r="W1212" s="497"/>
      <c r="Y1212" s="126"/>
      <c r="Z1212" s="125"/>
      <c r="AB1212" s="497"/>
      <c r="AC1212" s="497"/>
      <c r="AD1212" s="497"/>
      <c r="AE1212" s="497"/>
      <c r="AF1212" s="497"/>
      <c r="AG1212" s="497"/>
      <c r="AH1212" s="497"/>
      <c r="AI1212" s="497"/>
      <c r="AJ1212" s="497"/>
      <c r="AK1212" s="497"/>
      <c r="AM1212" s="120"/>
    </row>
    <row r="1213" spans="1:39" ht="9.75" customHeight="1">
      <c r="A1213" s="496"/>
      <c r="B1213" s="497"/>
      <c r="C1213" s="497"/>
      <c r="D1213" s="497"/>
      <c r="E1213" s="497"/>
      <c r="F1213" s="497"/>
      <c r="G1213" s="497"/>
      <c r="H1213" s="497"/>
      <c r="I1213" s="497"/>
      <c r="J1213" s="497"/>
      <c r="K1213" s="498"/>
      <c r="L1213" s="125"/>
      <c r="N1213" s="497"/>
      <c r="O1213" s="497"/>
      <c r="P1213" s="497"/>
      <c r="Q1213" s="497"/>
      <c r="R1213" s="497"/>
      <c r="S1213" s="497"/>
      <c r="T1213" s="497"/>
      <c r="U1213" s="497"/>
      <c r="V1213" s="497"/>
      <c r="W1213" s="497"/>
      <c r="Y1213" s="126"/>
      <c r="Z1213" s="125"/>
      <c r="AB1213" s="497"/>
      <c r="AC1213" s="497"/>
      <c r="AD1213" s="497"/>
      <c r="AE1213" s="497"/>
      <c r="AF1213" s="497"/>
      <c r="AG1213" s="497"/>
      <c r="AH1213" s="497"/>
      <c r="AI1213" s="497"/>
      <c r="AJ1213" s="497"/>
      <c r="AK1213" s="497"/>
      <c r="AM1213" s="120"/>
    </row>
    <row r="1214" spans="1:39" s="9" customFormat="1" ht="9.75" customHeight="1">
      <c r="A1214" s="499"/>
      <c r="B1214" s="500"/>
      <c r="C1214" s="500"/>
      <c r="D1214" s="500"/>
      <c r="E1214" s="500"/>
      <c r="F1214" s="500"/>
      <c r="G1214" s="500"/>
      <c r="H1214" s="500"/>
      <c r="I1214" s="500"/>
      <c r="J1214" s="500"/>
      <c r="K1214" s="501"/>
      <c r="L1214" s="127"/>
      <c r="M1214" s="128"/>
      <c r="N1214" s="128"/>
      <c r="O1214" s="128"/>
      <c r="P1214" s="128"/>
      <c r="Q1214" s="128"/>
      <c r="R1214" s="128"/>
      <c r="S1214" s="128"/>
      <c r="T1214" s="128"/>
      <c r="U1214" s="128"/>
      <c r="V1214" s="128"/>
      <c r="W1214" s="128"/>
      <c r="X1214" s="128"/>
      <c r="Y1214" s="129"/>
      <c r="Z1214" s="127"/>
      <c r="AA1214" s="128"/>
      <c r="AB1214" s="128"/>
      <c r="AC1214" s="128"/>
      <c r="AD1214" s="128"/>
      <c r="AE1214" s="128"/>
      <c r="AF1214" s="128"/>
      <c r="AG1214" s="128"/>
      <c r="AH1214" s="128"/>
      <c r="AI1214" s="128"/>
      <c r="AJ1214" s="128"/>
      <c r="AK1214" s="128"/>
      <c r="AL1214" s="128"/>
      <c r="AM1214" s="130"/>
    </row>
    <row r="1215" spans="1:39" ht="9.75" customHeight="1">
      <c r="A1215" s="493"/>
      <c r="B1215" s="494"/>
      <c r="C1215" s="494"/>
      <c r="D1215" s="494"/>
      <c r="E1215" s="494"/>
      <c r="F1215" s="494"/>
      <c r="G1215" s="494"/>
      <c r="H1215" s="494"/>
      <c r="I1215" s="494"/>
      <c r="J1215" s="494"/>
      <c r="K1215" s="495"/>
      <c r="L1215" s="123"/>
      <c r="M1215" s="117"/>
      <c r="N1215" s="117"/>
      <c r="O1215" s="117"/>
      <c r="P1215" s="117"/>
      <c r="Q1215" s="117"/>
      <c r="R1215" s="117"/>
      <c r="S1215" s="117"/>
      <c r="T1215" s="117"/>
      <c r="U1215" s="117"/>
      <c r="V1215" s="117"/>
      <c r="W1215" s="117"/>
      <c r="X1215" s="117"/>
      <c r="Y1215" s="124"/>
      <c r="Z1215" s="123"/>
      <c r="AA1215" s="117"/>
      <c r="AB1215" s="117"/>
      <c r="AC1215" s="117"/>
      <c r="AD1215" s="117"/>
      <c r="AE1215" s="117"/>
      <c r="AF1215" s="117"/>
      <c r="AG1215" s="117"/>
      <c r="AH1215" s="117"/>
      <c r="AI1215" s="117"/>
      <c r="AJ1215" s="117"/>
      <c r="AK1215" s="117"/>
      <c r="AL1215" s="117"/>
      <c r="AM1215" s="118"/>
    </row>
    <row r="1216" spans="1:39" ht="9.75" customHeight="1">
      <c r="A1216" s="496"/>
      <c r="B1216" s="497"/>
      <c r="C1216" s="497"/>
      <c r="D1216" s="497"/>
      <c r="E1216" s="497"/>
      <c r="F1216" s="497"/>
      <c r="G1216" s="497"/>
      <c r="H1216" s="497"/>
      <c r="I1216" s="497"/>
      <c r="J1216" s="497"/>
      <c r="K1216" s="498"/>
      <c r="L1216" s="125"/>
      <c r="N1216" s="497"/>
      <c r="O1216" s="497"/>
      <c r="P1216" s="497"/>
      <c r="Q1216" s="497"/>
      <c r="R1216" s="497"/>
      <c r="S1216" s="497"/>
      <c r="T1216" s="497"/>
      <c r="U1216" s="497"/>
      <c r="V1216" s="497"/>
      <c r="W1216" s="497"/>
      <c r="Y1216" s="126"/>
      <c r="Z1216" s="125"/>
      <c r="AB1216" s="497"/>
      <c r="AC1216" s="497"/>
      <c r="AD1216" s="497"/>
      <c r="AE1216" s="497"/>
      <c r="AF1216" s="497"/>
      <c r="AG1216" s="497"/>
      <c r="AH1216" s="497"/>
      <c r="AI1216" s="497"/>
      <c r="AJ1216" s="497"/>
      <c r="AK1216" s="497"/>
      <c r="AM1216" s="120"/>
    </row>
    <row r="1217" spans="1:39" ht="9.75" customHeight="1">
      <c r="A1217" s="496"/>
      <c r="B1217" s="497"/>
      <c r="C1217" s="497"/>
      <c r="D1217" s="497"/>
      <c r="E1217" s="497"/>
      <c r="F1217" s="497"/>
      <c r="G1217" s="497"/>
      <c r="H1217" s="497"/>
      <c r="I1217" s="497"/>
      <c r="J1217" s="497"/>
      <c r="K1217" s="498"/>
      <c r="L1217" s="125"/>
      <c r="N1217" s="497"/>
      <c r="O1217" s="497"/>
      <c r="P1217" s="497"/>
      <c r="Q1217" s="497"/>
      <c r="R1217" s="497"/>
      <c r="S1217" s="497"/>
      <c r="T1217" s="497"/>
      <c r="U1217" s="497"/>
      <c r="V1217" s="497"/>
      <c r="W1217" s="497"/>
      <c r="Y1217" s="126"/>
      <c r="Z1217" s="125"/>
      <c r="AB1217" s="497"/>
      <c r="AC1217" s="497"/>
      <c r="AD1217" s="497"/>
      <c r="AE1217" s="497"/>
      <c r="AF1217" s="497"/>
      <c r="AG1217" s="497"/>
      <c r="AH1217" s="497"/>
      <c r="AI1217" s="497"/>
      <c r="AJ1217" s="497"/>
      <c r="AK1217" s="497"/>
      <c r="AM1217" s="120"/>
    </row>
    <row r="1218" spans="1:39" ht="9.75" customHeight="1">
      <c r="A1218" s="496"/>
      <c r="B1218" s="497"/>
      <c r="C1218" s="497"/>
      <c r="D1218" s="497"/>
      <c r="E1218" s="497"/>
      <c r="F1218" s="497"/>
      <c r="G1218" s="497"/>
      <c r="H1218" s="497"/>
      <c r="I1218" s="497"/>
      <c r="J1218" s="497"/>
      <c r="K1218" s="498"/>
      <c r="L1218" s="125"/>
      <c r="N1218" s="497"/>
      <c r="O1218" s="497"/>
      <c r="P1218" s="497"/>
      <c r="Q1218" s="497"/>
      <c r="R1218" s="497"/>
      <c r="S1218" s="497"/>
      <c r="T1218" s="497"/>
      <c r="U1218" s="497"/>
      <c r="V1218" s="497"/>
      <c r="W1218" s="497"/>
      <c r="Y1218" s="126"/>
      <c r="Z1218" s="125"/>
      <c r="AB1218" s="497"/>
      <c r="AC1218" s="497"/>
      <c r="AD1218" s="497"/>
      <c r="AE1218" s="497"/>
      <c r="AF1218" s="497"/>
      <c r="AG1218" s="497"/>
      <c r="AH1218" s="497"/>
      <c r="AI1218" s="497"/>
      <c r="AJ1218" s="497"/>
      <c r="AK1218" s="497"/>
      <c r="AM1218" s="120"/>
    </row>
    <row r="1219" spans="1:39" ht="9.75" customHeight="1">
      <c r="A1219" s="496"/>
      <c r="B1219" s="497"/>
      <c r="C1219" s="497"/>
      <c r="D1219" s="497"/>
      <c r="E1219" s="497"/>
      <c r="F1219" s="497"/>
      <c r="G1219" s="497"/>
      <c r="H1219" s="497"/>
      <c r="I1219" s="497"/>
      <c r="J1219" s="497"/>
      <c r="K1219" s="498"/>
      <c r="L1219" s="125"/>
      <c r="N1219" s="497"/>
      <c r="O1219" s="497"/>
      <c r="P1219" s="497"/>
      <c r="Q1219" s="497"/>
      <c r="R1219" s="497"/>
      <c r="S1219" s="497"/>
      <c r="T1219" s="497"/>
      <c r="U1219" s="497"/>
      <c r="V1219" s="497"/>
      <c r="W1219" s="497"/>
      <c r="Y1219" s="126"/>
      <c r="Z1219" s="125"/>
      <c r="AB1219" s="497"/>
      <c r="AC1219" s="497"/>
      <c r="AD1219" s="497"/>
      <c r="AE1219" s="497"/>
      <c r="AF1219" s="497"/>
      <c r="AG1219" s="497"/>
      <c r="AH1219" s="497"/>
      <c r="AI1219" s="497"/>
      <c r="AJ1219" s="497"/>
      <c r="AK1219" s="497"/>
      <c r="AM1219" s="120"/>
    </row>
    <row r="1220" spans="1:39" ht="9.75" customHeight="1">
      <c r="A1220" s="496"/>
      <c r="B1220" s="497"/>
      <c r="C1220" s="497"/>
      <c r="D1220" s="497"/>
      <c r="E1220" s="497"/>
      <c r="F1220" s="497"/>
      <c r="G1220" s="497"/>
      <c r="H1220" s="497"/>
      <c r="I1220" s="497"/>
      <c r="J1220" s="497"/>
      <c r="K1220" s="498"/>
      <c r="L1220" s="125"/>
      <c r="N1220" s="497"/>
      <c r="O1220" s="497"/>
      <c r="P1220" s="497"/>
      <c r="Q1220" s="497"/>
      <c r="R1220" s="497"/>
      <c r="S1220" s="497"/>
      <c r="T1220" s="497"/>
      <c r="U1220" s="497"/>
      <c r="V1220" s="497"/>
      <c r="W1220" s="497"/>
      <c r="Y1220" s="126"/>
      <c r="Z1220" s="125"/>
      <c r="AB1220" s="497"/>
      <c r="AC1220" s="497"/>
      <c r="AD1220" s="497"/>
      <c r="AE1220" s="497"/>
      <c r="AF1220" s="497"/>
      <c r="AG1220" s="497"/>
      <c r="AH1220" s="497"/>
      <c r="AI1220" s="497"/>
      <c r="AJ1220" s="497"/>
      <c r="AK1220" s="497"/>
      <c r="AM1220" s="120"/>
    </row>
    <row r="1221" spans="1:39" ht="9.75" customHeight="1">
      <c r="A1221" s="496"/>
      <c r="B1221" s="497"/>
      <c r="C1221" s="497"/>
      <c r="D1221" s="497"/>
      <c r="E1221" s="497"/>
      <c r="F1221" s="497"/>
      <c r="G1221" s="497"/>
      <c r="H1221" s="497"/>
      <c r="I1221" s="497"/>
      <c r="J1221" s="497"/>
      <c r="K1221" s="498"/>
      <c r="L1221" s="125"/>
      <c r="N1221" s="497"/>
      <c r="O1221" s="497"/>
      <c r="P1221" s="497"/>
      <c r="Q1221" s="497"/>
      <c r="R1221" s="497"/>
      <c r="S1221" s="497"/>
      <c r="T1221" s="497"/>
      <c r="U1221" s="497"/>
      <c r="V1221" s="497"/>
      <c r="W1221" s="497"/>
      <c r="Y1221" s="126"/>
      <c r="Z1221" s="125"/>
      <c r="AB1221" s="497"/>
      <c r="AC1221" s="497"/>
      <c r="AD1221" s="497"/>
      <c r="AE1221" s="497"/>
      <c r="AF1221" s="497"/>
      <c r="AG1221" s="497"/>
      <c r="AH1221" s="497"/>
      <c r="AI1221" s="497"/>
      <c r="AJ1221" s="497"/>
      <c r="AK1221" s="497"/>
      <c r="AM1221" s="120"/>
    </row>
    <row r="1222" spans="1:39" ht="9.75" customHeight="1">
      <c r="A1222" s="496"/>
      <c r="B1222" s="497"/>
      <c r="C1222" s="497"/>
      <c r="D1222" s="497"/>
      <c r="E1222" s="497"/>
      <c r="F1222" s="497"/>
      <c r="G1222" s="497"/>
      <c r="H1222" s="497"/>
      <c r="I1222" s="497"/>
      <c r="J1222" s="497"/>
      <c r="K1222" s="498"/>
      <c r="L1222" s="125"/>
      <c r="N1222" s="497"/>
      <c r="O1222" s="497"/>
      <c r="P1222" s="497"/>
      <c r="Q1222" s="497"/>
      <c r="R1222" s="497"/>
      <c r="S1222" s="497"/>
      <c r="T1222" s="497"/>
      <c r="U1222" s="497"/>
      <c r="V1222" s="497"/>
      <c r="W1222" s="497"/>
      <c r="Y1222" s="126"/>
      <c r="Z1222" s="125"/>
      <c r="AB1222" s="497"/>
      <c r="AC1222" s="497"/>
      <c r="AD1222" s="497"/>
      <c r="AE1222" s="497"/>
      <c r="AF1222" s="497"/>
      <c r="AG1222" s="497"/>
      <c r="AH1222" s="497"/>
      <c r="AI1222" s="497"/>
      <c r="AJ1222" s="497"/>
      <c r="AK1222" s="497"/>
      <c r="AM1222" s="120"/>
    </row>
    <row r="1223" spans="1:39" ht="9.75" customHeight="1">
      <c r="A1223" s="496"/>
      <c r="B1223" s="497"/>
      <c r="C1223" s="497"/>
      <c r="D1223" s="497"/>
      <c r="E1223" s="497"/>
      <c r="F1223" s="497"/>
      <c r="G1223" s="497"/>
      <c r="H1223" s="497"/>
      <c r="I1223" s="497"/>
      <c r="J1223" s="497"/>
      <c r="K1223" s="498"/>
      <c r="L1223" s="125"/>
      <c r="N1223" s="497"/>
      <c r="O1223" s="497"/>
      <c r="P1223" s="497"/>
      <c r="Q1223" s="497"/>
      <c r="R1223" s="497"/>
      <c r="S1223" s="497"/>
      <c r="T1223" s="497"/>
      <c r="U1223" s="497"/>
      <c r="V1223" s="497"/>
      <c r="W1223" s="497"/>
      <c r="Y1223" s="126"/>
      <c r="Z1223" s="125"/>
      <c r="AB1223" s="497"/>
      <c r="AC1223" s="497"/>
      <c r="AD1223" s="497"/>
      <c r="AE1223" s="497"/>
      <c r="AF1223" s="497"/>
      <c r="AG1223" s="497"/>
      <c r="AH1223" s="497"/>
      <c r="AI1223" s="497"/>
      <c r="AJ1223" s="497"/>
      <c r="AK1223" s="497"/>
      <c r="AM1223" s="120"/>
    </row>
    <row r="1224" spans="1:39" ht="9.75" customHeight="1">
      <c r="A1224" s="496"/>
      <c r="B1224" s="497"/>
      <c r="C1224" s="497"/>
      <c r="D1224" s="497"/>
      <c r="E1224" s="497"/>
      <c r="F1224" s="497"/>
      <c r="G1224" s="497"/>
      <c r="H1224" s="497"/>
      <c r="I1224" s="497"/>
      <c r="J1224" s="497"/>
      <c r="K1224" s="498"/>
      <c r="L1224" s="125"/>
      <c r="N1224" s="497"/>
      <c r="O1224" s="497"/>
      <c r="P1224" s="497"/>
      <c r="Q1224" s="497"/>
      <c r="R1224" s="497"/>
      <c r="S1224" s="497"/>
      <c r="T1224" s="497"/>
      <c r="U1224" s="497"/>
      <c r="V1224" s="497"/>
      <c r="W1224" s="497"/>
      <c r="Y1224" s="126"/>
      <c r="Z1224" s="125"/>
      <c r="AB1224" s="497"/>
      <c r="AC1224" s="497"/>
      <c r="AD1224" s="497"/>
      <c r="AE1224" s="497"/>
      <c r="AF1224" s="497"/>
      <c r="AG1224" s="497"/>
      <c r="AH1224" s="497"/>
      <c r="AI1224" s="497"/>
      <c r="AJ1224" s="497"/>
      <c r="AK1224" s="497"/>
      <c r="AM1224" s="120"/>
    </row>
    <row r="1225" spans="1:39" ht="9.75" customHeight="1">
      <c r="A1225" s="496"/>
      <c r="B1225" s="497"/>
      <c r="C1225" s="497"/>
      <c r="D1225" s="497"/>
      <c r="E1225" s="497"/>
      <c r="F1225" s="497"/>
      <c r="G1225" s="497"/>
      <c r="H1225" s="497"/>
      <c r="I1225" s="497"/>
      <c r="J1225" s="497"/>
      <c r="K1225" s="498"/>
      <c r="L1225" s="125"/>
      <c r="N1225" s="497"/>
      <c r="O1225" s="497"/>
      <c r="P1225" s="497"/>
      <c r="Q1225" s="497"/>
      <c r="R1225" s="497"/>
      <c r="S1225" s="497"/>
      <c r="T1225" s="497"/>
      <c r="U1225" s="497"/>
      <c r="V1225" s="497"/>
      <c r="W1225" s="497"/>
      <c r="Y1225" s="126"/>
      <c r="Z1225" s="125"/>
      <c r="AB1225" s="497"/>
      <c r="AC1225" s="497"/>
      <c r="AD1225" s="497"/>
      <c r="AE1225" s="497"/>
      <c r="AF1225" s="497"/>
      <c r="AG1225" s="497"/>
      <c r="AH1225" s="497"/>
      <c r="AI1225" s="497"/>
      <c r="AJ1225" s="497"/>
      <c r="AK1225" s="497"/>
      <c r="AM1225" s="120"/>
    </row>
    <row r="1226" spans="1:39" s="9" customFormat="1" ht="9.75" customHeight="1">
      <c r="A1226" s="499"/>
      <c r="B1226" s="500"/>
      <c r="C1226" s="500"/>
      <c r="D1226" s="500"/>
      <c r="E1226" s="500"/>
      <c r="F1226" s="500"/>
      <c r="G1226" s="500"/>
      <c r="H1226" s="500"/>
      <c r="I1226" s="500"/>
      <c r="J1226" s="500"/>
      <c r="K1226" s="501"/>
      <c r="L1226" s="127"/>
      <c r="M1226" s="128"/>
      <c r="N1226" s="128"/>
      <c r="O1226" s="128"/>
      <c r="P1226" s="128"/>
      <c r="Q1226" s="128"/>
      <c r="R1226" s="128"/>
      <c r="S1226" s="128"/>
      <c r="T1226" s="128"/>
      <c r="U1226" s="128"/>
      <c r="V1226" s="128"/>
      <c r="W1226" s="128"/>
      <c r="X1226" s="128"/>
      <c r="Y1226" s="129"/>
      <c r="Z1226" s="127"/>
      <c r="AA1226" s="128"/>
      <c r="AB1226" s="128"/>
      <c r="AC1226" s="128"/>
      <c r="AD1226" s="128"/>
      <c r="AE1226" s="128"/>
      <c r="AF1226" s="128"/>
      <c r="AG1226" s="128"/>
      <c r="AH1226" s="128"/>
      <c r="AI1226" s="128"/>
      <c r="AJ1226" s="128"/>
      <c r="AK1226" s="128"/>
      <c r="AL1226" s="128"/>
      <c r="AM1226" s="130"/>
    </row>
    <row r="1227" spans="1:39" ht="9.75" customHeight="1">
      <c r="A1227" s="493"/>
      <c r="B1227" s="494"/>
      <c r="C1227" s="494"/>
      <c r="D1227" s="494"/>
      <c r="E1227" s="494"/>
      <c r="F1227" s="494"/>
      <c r="G1227" s="494"/>
      <c r="H1227" s="494"/>
      <c r="I1227" s="494"/>
      <c r="J1227" s="494"/>
      <c r="K1227" s="495"/>
      <c r="L1227" s="123"/>
      <c r="M1227" s="117"/>
      <c r="N1227" s="117"/>
      <c r="O1227" s="117"/>
      <c r="P1227" s="117"/>
      <c r="Q1227" s="117"/>
      <c r="R1227" s="117"/>
      <c r="S1227" s="117"/>
      <c r="T1227" s="117"/>
      <c r="U1227" s="117"/>
      <c r="V1227" s="117"/>
      <c r="W1227" s="117"/>
      <c r="X1227" s="117"/>
      <c r="Y1227" s="124"/>
      <c r="Z1227" s="123"/>
      <c r="AA1227" s="117"/>
      <c r="AB1227" s="117"/>
      <c r="AC1227" s="117"/>
      <c r="AD1227" s="117"/>
      <c r="AE1227" s="117"/>
      <c r="AF1227" s="117"/>
      <c r="AG1227" s="117"/>
      <c r="AH1227" s="117"/>
      <c r="AI1227" s="117"/>
      <c r="AJ1227" s="117"/>
      <c r="AK1227" s="117"/>
      <c r="AL1227" s="117"/>
      <c r="AM1227" s="118"/>
    </row>
    <row r="1228" spans="1:39" ht="9.75" customHeight="1">
      <c r="A1228" s="496"/>
      <c r="B1228" s="497"/>
      <c r="C1228" s="497"/>
      <c r="D1228" s="497"/>
      <c r="E1228" s="497"/>
      <c r="F1228" s="497"/>
      <c r="G1228" s="497"/>
      <c r="H1228" s="497"/>
      <c r="I1228" s="497"/>
      <c r="J1228" s="497"/>
      <c r="K1228" s="498"/>
      <c r="L1228" s="125"/>
      <c r="N1228" s="497"/>
      <c r="O1228" s="497"/>
      <c r="P1228" s="497"/>
      <c r="Q1228" s="497"/>
      <c r="R1228" s="497"/>
      <c r="S1228" s="497"/>
      <c r="T1228" s="497"/>
      <c r="U1228" s="497"/>
      <c r="V1228" s="497"/>
      <c r="W1228" s="497"/>
      <c r="Y1228" s="126"/>
      <c r="Z1228" s="125"/>
      <c r="AB1228" s="497"/>
      <c r="AC1228" s="497"/>
      <c r="AD1228" s="497"/>
      <c r="AE1228" s="497"/>
      <c r="AF1228" s="497"/>
      <c r="AG1228" s="497"/>
      <c r="AH1228" s="497"/>
      <c r="AI1228" s="497"/>
      <c r="AJ1228" s="497"/>
      <c r="AK1228" s="497"/>
      <c r="AM1228" s="120"/>
    </row>
    <row r="1229" spans="1:39" ht="9.75" customHeight="1">
      <c r="A1229" s="496"/>
      <c r="B1229" s="497"/>
      <c r="C1229" s="497"/>
      <c r="D1229" s="497"/>
      <c r="E1229" s="497"/>
      <c r="F1229" s="497"/>
      <c r="G1229" s="497"/>
      <c r="H1229" s="497"/>
      <c r="I1229" s="497"/>
      <c r="J1229" s="497"/>
      <c r="K1229" s="498"/>
      <c r="L1229" s="125"/>
      <c r="N1229" s="497"/>
      <c r="O1229" s="497"/>
      <c r="P1229" s="497"/>
      <c r="Q1229" s="497"/>
      <c r="R1229" s="497"/>
      <c r="S1229" s="497"/>
      <c r="T1229" s="497"/>
      <c r="U1229" s="497"/>
      <c r="V1229" s="497"/>
      <c r="W1229" s="497"/>
      <c r="Y1229" s="126"/>
      <c r="Z1229" s="125"/>
      <c r="AB1229" s="497"/>
      <c r="AC1229" s="497"/>
      <c r="AD1229" s="497"/>
      <c r="AE1229" s="497"/>
      <c r="AF1229" s="497"/>
      <c r="AG1229" s="497"/>
      <c r="AH1229" s="497"/>
      <c r="AI1229" s="497"/>
      <c r="AJ1229" s="497"/>
      <c r="AK1229" s="497"/>
      <c r="AM1229" s="120"/>
    </row>
    <row r="1230" spans="1:39" ht="9.75" customHeight="1">
      <c r="A1230" s="496"/>
      <c r="B1230" s="497"/>
      <c r="C1230" s="497"/>
      <c r="D1230" s="497"/>
      <c r="E1230" s="497"/>
      <c r="F1230" s="497"/>
      <c r="G1230" s="497"/>
      <c r="H1230" s="497"/>
      <c r="I1230" s="497"/>
      <c r="J1230" s="497"/>
      <c r="K1230" s="498"/>
      <c r="L1230" s="125"/>
      <c r="N1230" s="497"/>
      <c r="O1230" s="497"/>
      <c r="P1230" s="497"/>
      <c r="Q1230" s="497"/>
      <c r="R1230" s="497"/>
      <c r="S1230" s="497"/>
      <c r="T1230" s="497"/>
      <c r="U1230" s="497"/>
      <c r="V1230" s="497"/>
      <c r="W1230" s="497"/>
      <c r="Y1230" s="126"/>
      <c r="Z1230" s="125"/>
      <c r="AB1230" s="497"/>
      <c r="AC1230" s="497"/>
      <c r="AD1230" s="497"/>
      <c r="AE1230" s="497"/>
      <c r="AF1230" s="497"/>
      <c r="AG1230" s="497"/>
      <c r="AH1230" s="497"/>
      <c r="AI1230" s="497"/>
      <c r="AJ1230" s="497"/>
      <c r="AK1230" s="497"/>
      <c r="AM1230" s="120"/>
    </row>
    <row r="1231" spans="1:39" ht="9.75" customHeight="1">
      <c r="A1231" s="496"/>
      <c r="B1231" s="497"/>
      <c r="C1231" s="497"/>
      <c r="D1231" s="497"/>
      <c r="E1231" s="497"/>
      <c r="F1231" s="497"/>
      <c r="G1231" s="497"/>
      <c r="H1231" s="497"/>
      <c r="I1231" s="497"/>
      <c r="J1231" s="497"/>
      <c r="K1231" s="498"/>
      <c r="L1231" s="125"/>
      <c r="N1231" s="497"/>
      <c r="O1231" s="497"/>
      <c r="P1231" s="497"/>
      <c r="Q1231" s="497"/>
      <c r="R1231" s="497"/>
      <c r="S1231" s="497"/>
      <c r="T1231" s="497"/>
      <c r="U1231" s="497"/>
      <c r="V1231" s="497"/>
      <c r="W1231" s="497"/>
      <c r="Y1231" s="126"/>
      <c r="Z1231" s="125"/>
      <c r="AB1231" s="497"/>
      <c r="AC1231" s="497"/>
      <c r="AD1231" s="497"/>
      <c r="AE1231" s="497"/>
      <c r="AF1231" s="497"/>
      <c r="AG1231" s="497"/>
      <c r="AH1231" s="497"/>
      <c r="AI1231" s="497"/>
      <c r="AJ1231" s="497"/>
      <c r="AK1231" s="497"/>
      <c r="AM1231" s="120"/>
    </row>
    <row r="1232" spans="1:39" ht="9.75" customHeight="1">
      <c r="A1232" s="496"/>
      <c r="B1232" s="497"/>
      <c r="C1232" s="497"/>
      <c r="D1232" s="497"/>
      <c r="E1232" s="497"/>
      <c r="F1232" s="497"/>
      <c r="G1232" s="497"/>
      <c r="H1232" s="497"/>
      <c r="I1232" s="497"/>
      <c r="J1232" s="497"/>
      <c r="K1232" s="498"/>
      <c r="L1232" s="125"/>
      <c r="N1232" s="497"/>
      <c r="O1232" s="497"/>
      <c r="P1232" s="497"/>
      <c r="Q1232" s="497"/>
      <c r="R1232" s="497"/>
      <c r="S1232" s="497"/>
      <c r="T1232" s="497"/>
      <c r="U1232" s="497"/>
      <c r="V1232" s="497"/>
      <c r="W1232" s="497"/>
      <c r="Y1232" s="126"/>
      <c r="Z1232" s="125"/>
      <c r="AB1232" s="497"/>
      <c r="AC1232" s="497"/>
      <c r="AD1232" s="497"/>
      <c r="AE1232" s="497"/>
      <c r="AF1232" s="497"/>
      <c r="AG1232" s="497"/>
      <c r="AH1232" s="497"/>
      <c r="AI1232" s="497"/>
      <c r="AJ1232" s="497"/>
      <c r="AK1232" s="497"/>
      <c r="AM1232" s="120"/>
    </row>
    <row r="1233" spans="1:63" ht="9.75" customHeight="1">
      <c r="A1233" s="496"/>
      <c r="B1233" s="497"/>
      <c r="C1233" s="497"/>
      <c r="D1233" s="497"/>
      <c r="E1233" s="497"/>
      <c r="F1233" s="497"/>
      <c r="G1233" s="497"/>
      <c r="H1233" s="497"/>
      <c r="I1233" s="497"/>
      <c r="J1233" s="497"/>
      <c r="K1233" s="498"/>
      <c r="L1233" s="125"/>
      <c r="N1233" s="497"/>
      <c r="O1233" s="497"/>
      <c r="P1233" s="497"/>
      <c r="Q1233" s="497"/>
      <c r="R1233" s="497"/>
      <c r="S1233" s="497"/>
      <c r="T1233" s="497"/>
      <c r="U1233" s="497"/>
      <c r="V1233" s="497"/>
      <c r="W1233" s="497"/>
      <c r="Y1233" s="126"/>
      <c r="Z1233" s="125"/>
      <c r="AB1233" s="497"/>
      <c r="AC1233" s="497"/>
      <c r="AD1233" s="497"/>
      <c r="AE1233" s="497"/>
      <c r="AF1233" s="497"/>
      <c r="AG1233" s="497"/>
      <c r="AH1233" s="497"/>
      <c r="AI1233" s="497"/>
      <c r="AJ1233" s="497"/>
      <c r="AK1233" s="497"/>
      <c r="AM1233" s="120"/>
    </row>
    <row r="1234" spans="1:63" ht="9.75" customHeight="1">
      <c r="A1234" s="496"/>
      <c r="B1234" s="497"/>
      <c r="C1234" s="497"/>
      <c r="D1234" s="497"/>
      <c r="E1234" s="497"/>
      <c r="F1234" s="497"/>
      <c r="G1234" s="497"/>
      <c r="H1234" s="497"/>
      <c r="I1234" s="497"/>
      <c r="J1234" s="497"/>
      <c r="K1234" s="498"/>
      <c r="L1234" s="125"/>
      <c r="N1234" s="497"/>
      <c r="O1234" s="497"/>
      <c r="P1234" s="497"/>
      <c r="Q1234" s="497"/>
      <c r="R1234" s="497"/>
      <c r="S1234" s="497"/>
      <c r="T1234" s="497"/>
      <c r="U1234" s="497"/>
      <c r="V1234" s="497"/>
      <c r="W1234" s="497"/>
      <c r="Y1234" s="126"/>
      <c r="Z1234" s="125"/>
      <c r="AB1234" s="497"/>
      <c r="AC1234" s="497"/>
      <c r="AD1234" s="497"/>
      <c r="AE1234" s="497"/>
      <c r="AF1234" s="497"/>
      <c r="AG1234" s="497"/>
      <c r="AH1234" s="497"/>
      <c r="AI1234" s="497"/>
      <c r="AJ1234" s="497"/>
      <c r="AK1234" s="497"/>
      <c r="AM1234" s="120"/>
    </row>
    <row r="1235" spans="1:63" ht="9.75" customHeight="1">
      <c r="A1235" s="496"/>
      <c r="B1235" s="497"/>
      <c r="C1235" s="497"/>
      <c r="D1235" s="497"/>
      <c r="E1235" s="497"/>
      <c r="F1235" s="497"/>
      <c r="G1235" s="497"/>
      <c r="H1235" s="497"/>
      <c r="I1235" s="497"/>
      <c r="J1235" s="497"/>
      <c r="K1235" s="498"/>
      <c r="L1235" s="125"/>
      <c r="N1235" s="497"/>
      <c r="O1235" s="497"/>
      <c r="P1235" s="497"/>
      <c r="Q1235" s="497"/>
      <c r="R1235" s="497"/>
      <c r="S1235" s="497"/>
      <c r="T1235" s="497"/>
      <c r="U1235" s="497"/>
      <c r="V1235" s="497"/>
      <c r="W1235" s="497"/>
      <c r="Y1235" s="126"/>
      <c r="Z1235" s="125"/>
      <c r="AB1235" s="497"/>
      <c r="AC1235" s="497"/>
      <c r="AD1235" s="497"/>
      <c r="AE1235" s="497"/>
      <c r="AF1235" s="497"/>
      <c r="AG1235" s="497"/>
      <c r="AH1235" s="497"/>
      <c r="AI1235" s="497"/>
      <c r="AJ1235" s="497"/>
      <c r="AK1235" s="497"/>
      <c r="AM1235" s="120"/>
    </row>
    <row r="1236" spans="1:63" ht="9.75" customHeight="1">
      <c r="A1236" s="496"/>
      <c r="B1236" s="497"/>
      <c r="C1236" s="497"/>
      <c r="D1236" s="497"/>
      <c r="E1236" s="497"/>
      <c r="F1236" s="497"/>
      <c r="G1236" s="497"/>
      <c r="H1236" s="497"/>
      <c r="I1236" s="497"/>
      <c r="J1236" s="497"/>
      <c r="K1236" s="498"/>
      <c r="L1236" s="125"/>
      <c r="N1236" s="497"/>
      <c r="O1236" s="497"/>
      <c r="P1236" s="497"/>
      <c r="Q1236" s="497"/>
      <c r="R1236" s="497"/>
      <c r="S1236" s="497"/>
      <c r="T1236" s="497"/>
      <c r="U1236" s="497"/>
      <c r="V1236" s="497"/>
      <c r="W1236" s="497"/>
      <c r="Y1236" s="126"/>
      <c r="Z1236" s="125"/>
      <c r="AB1236" s="497"/>
      <c r="AC1236" s="497"/>
      <c r="AD1236" s="497"/>
      <c r="AE1236" s="497"/>
      <c r="AF1236" s="497"/>
      <c r="AG1236" s="497"/>
      <c r="AH1236" s="497"/>
      <c r="AI1236" s="497"/>
      <c r="AJ1236" s="497"/>
      <c r="AK1236" s="497"/>
      <c r="AM1236" s="120"/>
    </row>
    <row r="1237" spans="1:63" ht="9.75" customHeight="1">
      <c r="A1237" s="496"/>
      <c r="B1237" s="497"/>
      <c r="C1237" s="497"/>
      <c r="D1237" s="497"/>
      <c r="E1237" s="497"/>
      <c r="F1237" s="497"/>
      <c r="G1237" s="497"/>
      <c r="H1237" s="497"/>
      <c r="I1237" s="497"/>
      <c r="J1237" s="497"/>
      <c r="K1237" s="498"/>
      <c r="L1237" s="125"/>
      <c r="N1237" s="497"/>
      <c r="O1237" s="497"/>
      <c r="P1237" s="497"/>
      <c r="Q1237" s="497"/>
      <c r="R1237" s="497"/>
      <c r="S1237" s="497"/>
      <c r="T1237" s="497"/>
      <c r="U1237" s="497"/>
      <c r="V1237" s="497"/>
      <c r="W1237" s="497"/>
      <c r="Y1237" s="126"/>
      <c r="Z1237" s="125"/>
      <c r="AB1237" s="497"/>
      <c r="AC1237" s="497"/>
      <c r="AD1237" s="497"/>
      <c r="AE1237" s="497"/>
      <c r="AF1237" s="497"/>
      <c r="AG1237" s="497"/>
      <c r="AH1237" s="497"/>
      <c r="AI1237" s="497"/>
      <c r="AJ1237" s="497"/>
      <c r="AK1237" s="497"/>
      <c r="AM1237" s="120"/>
    </row>
    <row r="1238" spans="1:63" s="9" customFormat="1" ht="9.75" customHeight="1" thickBot="1">
      <c r="A1238" s="502"/>
      <c r="B1238" s="503"/>
      <c r="C1238" s="503"/>
      <c r="D1238" s="503"/>
      <c r="E1238" s="503"/>
      <c r="F1238" s="503"/>
      <c r="G1238" s="503"/>
      <c r="H1238" s="503"/>
      <c r="I1238" s="503"/>
      <c r="J1238" s="503"/>
      <c r="K1238" s="504"/>
      <c r="L1238" s="127"/>
      <c r="M1238" s="128"/>
      <c r="N1238" s="128"/>
      <c r="O1238" s="128"/>
      <c r="P1238" s="128"/>
      <c r="Q1238" s="128"/>
      <c r="R1238" s="128"/>
      <c r="S1238" s="128"/>
      <c r="T1238" s="128"/>
      <c r="U1238" s="128"/>
      <c r="V1238" s="128"/>
      <c r="W1238" s="128"/>
      <c r="X1238" s="128"/>
      <c r="Y1238" s="129"/>
      <c r="Z1238" s="127"/>
      <c r="AA1238" s="128"/>
      <c r="AB1238" s="128"/>
      <c r="AC1238" s="128"/>
      <c r="AD1238" s="128"/>
      <c r="AE1238" s="128"/>
      <c r="AF1238" s="128"/>
      <c r="AG1238" s="128"/>
      <c r="AH1238" s="128"/>
      <c r="AI1238" s="128"/>
      <c r="AJ1238" s="128"/>
      <c r="AK1238" s="128"/>
      <c r="AL1238" s="128"/>
      <c r="AM1238" s="130"/>
    </row>
    <row r="1239" spans="1:63" ht="19.5" thickBot="1">
      <c r="A1239" s="131" t="s">
        <v>76</v>
      </c>
      <c r="B1239" s="132"/>
      <c r="C1239" s="132"/>
      <c r="D1239" s="133"/>
      <c r="E1239" s="489"/>
      <c r="F1239" s="490"/>
      <c r="G1239" s="490"/>
      <c r="H1239" s="490"/>
      <c r="I1239" s="490"/>
      <c r="J1239" s="490"/>
      <c r="K1239" s="490"/>
      <c r="L1239" s="490"/>
      <c r="M1239" s="490"/>
      <c r="N1239" s="490"/>
      <c r="O1239" s="490"/>
      <c r="P1239" s="490"/>
      <c r="Q1239" s="490"/>
      <c r="R1239" s="490"/>
      <c r="S1239" s="490"/>
      <c r="T1239" s="490"/>
      <c r="U1239" s="490"/>
      <c r="V1239" s="490"/>
      <c r="W1239" s="490"/>
      <c r="X1239" s="490"/>
      <c r="Y1239" s="490"/>
      <c r="Z1239" s="490"/>
      <c r="AA1239" s="490"/>
      <c r="AB1239" s="490"/>
      <c r="AC1239" s="490"/>
      <c r="AD1239" s="490"/>
      <c r="AE1239" s="490"/>
      <c r="AF1239" s="490"/>
      <c r="AG1239" s="490"/>
      <c r="AH1239" s="490"/>
      <c r="AI1239" s="490"/>
      <c r="AJ1239" s="490"/>
      <c r="AK1239" s="490"/>
      <c r="AL1239" s="490"/>
      <c r="AM1239" s="491"/>
    </row>
    <row r="1240" spans="1:63" ht="18.75" customHeight="1">
      <c r="A1240" s="492" t="s">
        <v>77</v>
      </c>
      <c r="B1240" s="492"/>
      <c r="C1240" s="492"/>
      <c r="D1240" s="492"/>
      <c r="E1240" s="492"/>
      <c r="F1240" s="492"/>
      <c r="G1240" s="492"/>
      <c r="H1240" s="492"/>
      <c r="I1240" s="492"/>
      <c r="J1240" s="492"/>
      <c r="K1240" s="492"/>
      <c r="L1240" s="492"/>
      <c r="M1240" s="492"/>
      <c r="N1240" s="492"/>
      <c r="O1240" s="492"/>
      <c r="P1240" s="492"/>
      <c r="Q1240" s="492"/>
      <c r="R1240" s="492"/>
      <c r="S1240" s="492"/>
      <c r="T1240" s="492"/>
      <c r="U1240" s="492"/>
      <c r="V1240" s="492"/>
      <c r="W1240" s="492"/>
      <c r="X1240" s="492"/>
      <c r="Y1240" s="492"/>
      <c r="Z1240" s="492"/>
      <c r="AA1240" s="492"/>
      <c r="AB1240" s="492"/>
      <c r="AC1240" s="492"/>
      <c r="AD1240" s="492"/>
      <c r="AE1240" s="492"/>
      <c r="AF1240" s="492"/>
      <c r="AG1240" s="492"/>
      <c r="AH1240" s="492"/>
      <c r="AI1240" s="492"/>
      <c r="AJ1240" s="492"/>
      <c r="AK1240" s="492"/>
      <c r="AL1240" s="492"/>
    </row>
    <row r="1242" spans="1:63" ht="28.5" customHeight="1">
      <c r="A1242" s="595" t="s">
        <v>50</v>
      </c>
      <c r="B1242" s="595"/>
      <c r="C1242" s="595"/>
      <c r="D1242" s="595"/>
      <c r="E1242" s="595"/>
      <c r="F1242" s="595"/>
      <c r="G1242" s="595"/>
      <c r="H1242" s="595"/>
      <c r="I1242" s="595"/>
      <c r="J1242" s="595"/>
      <c r="K1242" s="595"/>
      <c r="L1242" s="595"/>
      <c r="M1242" s="595"/>
      <c r="N1242" s="595"/>
      <c r="O1242" s="595"/>
      <c r="P1242" s="595"/>
      <c r="Q1242" s="595"/>
      <c r="R1242" s="595"/>
      <c r="S1242" s="595"/>
      <c r="T1242" s="595"/>
      <c r="U1242" s="595"/>
      <c r="V1242" s="595"/>
      <c r="W1242" s="595"/>
      <c r="X1242" s="595"/>
      <c r="Y1242" s="595"/>
      <c r="Z1242" s="595"/>
      <c r="AA1242" s="595"/>
      <c r="AB1242" s="595"/>
      <c r="AC1242" s="595"/>
      <c r="AD1242" s="595"/>
      <c r="AE1242" s="595"/>
      <c r="AF1242" s="595"/>
      <c r="AG1242" s="595"/>
      <c r="AH1242" s="595"/>
      <c r="AI1242" s="595"/>
      <c r="AJ1242" s="595"/>
      <c r="AK1242" s="595"/>
      <c r="AL1242" s="595"/>
      <c r="AM1242" s="595"/>
    </row>
    <row r="1243" spans="1:63" ht="14.25" customHeight="1">
      <c r="AG1243" s="1" t="s">
        <v>51</v>
      </c>
      <c r="AH1243" s="103"/>
      <c r="AI1243" s="103" t="str">
        <f>AI967</f>
        <v>A10001-A1</v>
      </c>
      <c r="AJ1243" s="103"/>
      <c r="AK1243" s="103"/>
    </row>
    <row r="1244" spans="1:63" s="9" customFormat="1">
      <c r="A1244" s="1"/>
      <c r="B1244" s="1"/>
      <c r="C1244" s="1"/>
      <c r="D1244" s="1"/>
      <c r="E1244" s="1"/>
      <c r="F1244" s="1"/>
      <c r="G1244" s="1"/>
      <c r="H1244" s="1"/>
      <c r="I1244" s="1"/>
      <c r="J1244" s="1"/>
      <c r="K1244" s="1"/>
      <c r="L1244" s="1"/>
      <c r="M1244" s="1"/>
      <c r="N1244" s="1"/>
      <c r="O1244" s="1"/>
      <c r="P1244" s="1"/>
      <c r="Q1244" s="1"/>
      <c r="R1244" s="1"/>
      <c r="S1244" s="1"/>
      <c r="T1244" s="1"/>
      <c r="U1244" s="1"/>
      <c r="V1244" s="1"/>
      <c r="W1244" s="1"/>
      <c r="X1244" s="1"/>
      <c r="Y1244" s="1"/>
      <c r="Z1244" s="1"/>
      <c r="AA1244" s="1"/>
      <c r="AB1244" s="1"/>
      <c r="AD1244" s="1"/>
      <c r="AF1244" s="1" t="s">
        <v>52</v>
      </c>
      <c r="AG1244" s="11"/>
      <c r="AH1244" s="11"/>
      <c r="AI1244" s="554">
        <f>AI968</f>
        <v>45765</v>
      </c>
      <c r="AJ1244" s="554"/>
      <c r="AK1244" s="554"/>
      <c r="AL1244" s="554"/>
      <c r="AM1244" s="554"/>
    </row>
    <row r="1245" spans="1:63" s="9" customFormat="1" ht="19.5" thickBot="1">
      <c r="A1245" s="555">
        <f>A1176</f>
        <v>0</v>
      </c>
      <c r="B1245" s="555"/>
      <c r="C1245" s="555"/>
      <c r="D1245" s="555"/>
      <c r="E1245" s="555"/>
      <c r="F1245" s="555"/>
      <c r="G1245" s="555"/>
      <c r="H1245" s="555"/>
      <c r="I1245" s="555"/>
      <c r="J1245" s="555"/>
      <c r="K1245" s="555"/>
      <c r="L1245" s="27" t="s">
        <v>395</v>
      </c>
      <c r="M1245" s="27"/>
      <c r="N1245" s="1"/>
      <c r="O1245" s="1"/>
      <c r="P1245" s="1"/>
      <c r="Q1245" s="1"/>
      <c r="R1245" s="1"/>
      <c r="S1245" s="1"/>
      <c r="T1245" s="1"/>
      <c r="U1245" s="1"/>
      <c r="V1245" s="1"/>
      <c r="W1245" s="1"/>
      <c r="X1245" s="1"/>
      <c r="Y1245" s="1"/>
      <c r="Z1245" s="1"/>
      <c r="AA1245" s="1"/>
      <c r="AB1245" s="1"/>
      <c r="AC1245" s="1"/>
      <c r="AD1245" s="1"/>
      <c r="AE1245" s="1"/>
      <c r="AF1245" s="1"/>
      <c r="AG1245" s="1"/>
      <c r="AH1245" s="1"/>
      <c r="AI1245" s="1"/>
      <c r="AJ1245" s="1"/>
      <c r="AK1245" s="1"/>
      <c r="AL1245" s="1"/>
    </row>
    <row r="1246" spans="1:63" s="9" customFormat="1" ht="18.75" customHeight="1">
      <c r="A1246" s="1"/>
      <c r="B1246" s="1"/>
      <c r="C1246" s="1"/>
      <c r="D1246" s="1"/>
      <c r="E1246" s="1"/>
      <c r="F1246" s="1"/>
      <c r="G1246" s="1"/>
      <c r="H1246" s="1"/>
      <c r="I1246" s="1"/>
      <c r="J1246" s="1"/>
      <c r="K1246" s="1"/>
      <c r="L1246" s="1"/>
      <c r="M1246" s="1"/>
      <c r="N1246" s="1"/>
      <c r="O1246" s="1"/>
      <c r="P1246" s="1"/>
      <c r="Q1246" s="1"/>
      <c r="R1246" s="1"/>
      <c r="S1246" s="1"/>
      <c r="T1246" s="1"/>
      <c r="U1246" s="1"/>
      <c r="V1246" s="1" t="s">
        <v>279</v>
      </c>
      <c r="Z1246" s="1"/>
      <c r="AA1246" s="1"/>
      <c r="AB1246" s="1"/>
      <c r="AC1246" s="1"/>
      <c r="AD1246" s="1"/>
      <c r="AE1246" s="1"/>
      <c r="AF1246" s="1"/>
      <c r="AG1246" s="1"/>
      <c r="AH1246" s="1"/>
      <c r="AI1246" s="1"/>
      <c r="AJ1246" s="1"/>
      <c r="AK1246" s="1"/>
      <c r="AL1246" s="10"/>
      <c r="AR1246" s="1"/>
      <c r="AS1246" s="1"/>
      <c r="AT1246" s="1"/>
      <c r="AU1246" s="1"/>
      <c r="AV1246" s="1"/>
      <c r="AW1246" s="1"/>
      <c r="AX1246" s="1"/>
      <c r="AY1246" s="1"/>
      <c r="AZ1246" s="1"/>
      <c r="BA1246" s="1"/>
      <c r="BB1246" s="1"/>
      <c r="BC1246" s="1"/>
      <c r="BD1246" s="1"/>
      <c r="BE1246" s="1"/>
      <c r="BF1246" s="1"/>
      <c r="BG1246" s="1"/>
      <c r="BH1246" s="1"/>
      <c r="BI1246" s="1"/>
      <c r="BJ1246" s="1"/>
      <c r="BK1246" s="1"/>
    </row>
    <row r="1247" spans="1:63" ht="15" customHeight="1">
      <c r="A1247" s="1" t="s">
        <v>206</v>
      </c>
      <c r="G1247" s="563">
        <f>G1178</f>
        <v>45765</v>
      </c>
      <c r="H1247" s="563"/>
      <c r="I1247" s="563"/>
      <c r="J1247" s="563"/>
      <c r="K1247" s="563"/>
      <c r="L1247" s="563"/>
      <c r="M1247" s="563"/>
      <c r="N1247" s="28"/>
      <c r="V1247" s="1" t="s">
        <v>280</v>
      </c>
      <c r="AL1247" s="10"/>
    </row>
    <row r="1248" spans="1:63" ht="15" customHeight="1">
      <c r="A1248" s="1" t="s">
        <v>53</v>
      </c>
      <c r="G1248" s="137" t="str">
        <f>G1179</f>
        <v>2025年5月1日～2025年5月1日</v>
      </c>
      <c r="H1248" s="137"/>
      <c r="I1248" s="137"/>
      <c r="J1248" s="137"/>
      <c r="K1248" s="137"/>
      <c r="L1248" s="137"/>
      <c r="N1248" s="114"/>
      <c r="O1248" s="114"/>
      <c r="P1248" s="114"/>
      <c r="Q1248" s="114"/>
      <c r="R1248" s="114"/>
      <c r="S1248" s="114"/>
      <c r="T1248" s="114"/>
      <c r="U1248" s="114"/>
      <c r="V1248" s="1" t="s">
        <v>281</v>
      </c>
      <c r="AL1248" s="10"/>
    </row>
    <row r="1249" spans="1:63" s="9" customFormat="1" ht="15" customHeight="1">
      <c r="A1249" s="1" t="s">
        <v>54</v>
      </c>
      <c r="B1249" s="1"/>
      <c r="C1249" s="1"/>
      <c r="D1249" s="1"/>
      <c r="E1249" s="1"/>
      <c r="F1249" s="1"/>
      <c r="G1249" s="1" t="str">
        <f>G1180</f>
        <v>持ち込み</v>
      </c>
      <c r="H1249" s="1"/>
      <c r="I1249" s="1"/>
      <c r="J1249" s="1"/>
      <c r="K1249" s="1"/>
      <c r="L1249" s="1"/>
      <c r="M1249" s="1"/>
      <c r="N1249" s="1"/>
      <c r="O1249" s="1"/>
      <c r="P1249" s="1"/>
      <c r="Q1249" s="1"/>
      <c r="R1249" s="1"/>
      <c r="S1249" s="1"/>
      <c r="T1249" s="1"/>
      <c r="U1249" s="1"/>
      <c r="V1249" s="1" t="s">
        <v>396</v>
      </c>
      <c r="Y1249" s="1"/>
      <c r="Z1249" s="1"/>
      <c r="AA1249" s="1"/>
      <c r="AB1249" s="1"/>
      <c r="AC1249" s="1"/>
      <c r="AD1249" s="1"/>
      <c r="AE1249" s="1"/>
      <c r="AF1249" s="1"/>
      <c r="AG1249" s="1"/>
      <c r="AH1249" s="1"/>
      <c r="AI1249" s="1"/>
      <c r="AJ1249" s="1"/>
      <c r="AK1249" s="1"/>
      <c r="AL1249" s="10"/>
      <c r="AR1249" s="1"/>
      <c r="AS1249" s="1"/>
      <c r="AT1249" s="1"/>
      <c r="AU1249" s="1"/>
      <c r="AV1249" s="1"/>
      <c r="AW1249" s="1"/>
      <c r="AX1249" s="1"/>
      <c r="AY1249" s="1"/>
      <c r="AZ1249" s="1"/>
      <c r="BA1249" s="1"/>
      <c r="BB1249" s="1"/>
      <c r="BC1249" s="1"/>
      <c r="BD1249" s="1"/>
      <c r="BE1249" s="1"/>
      <c r="BF1249" s="1"/>
      <c r="BG1249" s="1"/>
      <c r="BH1249" s="1"/>
      <c r="BI1249" s="1"/>
      <c r="BJ1249" s="1"/>
      <c r="BK1249" s="1"/>
    </row>
    <row r="1250" spans="1:63" ht="15" customHeight="1">
      <c r="A1250" s="1" t="s">
        <v>55</v>
      </c>
      <c r="G1250" s="481">
        <f>G1112</f>
        <v>0</v>
      </c>
      <c r="H1250" s="481"/>
      <c r="I1250" s="481"/>
      <c r="J1250" s="481"/>
      <c r="K1250" s="481"/>
      <c r="L1250" s="481"/>
      <c r="M1250" s="481"/>
      <c r="V1250" s="1" t="s">
        <v>56</v>
      </c>
      <c r="AA1250" s="173" t="s">
        <v>282</v>
      </c>
      <c r="AB1250" s="100"/>
      <c r="AC1250" s="100"/>
      <c r="AD1250" s="100"/>
      <c r="AE1250" s="100"/>
      <c r="AF1250" s="100"/>
      <c r="AG1250" s="100"/>
      <c r="AH1250" s="100"/>
      <c r="AI1250" s="100"/>
      <c r="AJ1250" s="100"/>
      <c r="AK1250" s="100"/>
      <c r="AL1250" s="101"/>
      <c r="AM1250" s="100"/>
      <c r="AN1250" s="100"/>
    </row>
    <row r="1251" spans="1:63" ht="15" customHeight="1">
      <c r="A1251" s="481" t="s">
        <v>287</v>
      </c>
      <c r="B1251" s="481"/>
      <c r="C1251" s="481"/>
      <c r="D1251" s="481"/>
      <c r="E1251" s="481"/>
      <c r="F1251" s="481"/>
      <c r="G1251" s="564">
        <f>G1182</f>
        <v>0</v>
      </c>
      <c r="H1251" s="565"/>
      <c r="I1251" s="565"/>
      <c r="J1251" s="565"/>
      <c r="K1251" s="565"/>
      <c r="L1251" s="565"/>
      <c r="M1251" s="565"/>
      <c r="N1251" s="565"/>
      <c r="O1251" s="565"/>
      <c r="P1251" s="565"/>
      <c r="Q1251" s="565"/>
      <c r="R1251" s="134"/>
      <c r="V1251" s="1" t="s">
        <v>57</v>
      </c>
      <c r="AA1251" s="1" t="s">
        <v>397</v>
      </c>
      <c r="AB1251" s="29"/>
      <c r="AL1251" s="10"/>
    </row>
    <row r="1252" spans="1:63" s="9" customFormat="1" ht="15" customHeight="1">
      <c r="A1252" s="1"/>
      <c r="B1252" s="1"/>
      <c r="C1252" s="1"/>
      <c r="D1252" s="1"/>
      <c r="E1252" s="1"/>
      <c r="F1252" s="1"/>
      <c r="G1252" s="565"/>
      <c r="H1252" s="565"/>
      <c r="I1252" s="565"/>
      <c r="J1252" s="565"/>
      <c r="K1252" s="565"/>
      <c r="L1252" s="565"/>
      <c r="M1252" s="565"/>
      <c r="N1252" s="565"/>
      <c r="O1252" s="565"/>
      <c r="P1252" s="565"/>
      <c r="Q1252" s="565"/>
      <c r="R1252" s="134"/>
      <c r="S1252" s="1"/>
      <c r="T1252" s="1"/>
      <c r="U1252" s="1"/>
      <c r="V1252" s="10"/>
      <c r="W1252" s="1"/>
      <c r="X1252" s="1"/>
      <c r="Y1252" s="1"/>
      <c r="Z1252" s="1"/>
      <c r="AA1252" s="1"/>
      <c r="AB1252" s="1"/>
      <c r="AC1252" s="1"/>
      <c r="AD1252" s="1"/>
      <c r="AE1252" s="1"/>
      <c r="AF1252" s="1"/>
      <c r="AG1252" s="1"/>
      <c r="AH1252" s="1"/>
      <c r="AI1252" s="1"/>
      <c r="AJ1252" s="1"/>
      <c r="AK1252" s="1"/>
      <c r="AL1252" s="10"/>
      <c r="AR1252" s="1"/>
      <c r="AS1252" s="1"/>
      <c r="AT1252" s="1"/>
      <c r="AU1252" s="1"/>
      <c r="AV1252" s="1"/>
      <c r="AW1252" s="1"/>
      <c r="AX1252" s="1"/>
      <c r="AY1252" s="1"/>
      <c r="AZ1252" s="1"/>
      <c r="BA1252" s="1"/>
      <c r="BB1252" s="1"/>
      <c r="BC1252" s="1"/>
      <c r="BD1252" s="1"/>
      <c r="BE1252" s="1"/>
      <c r="BF1252" s="1"/>
      <c r="BG1252" s="1"/>
      <c r="BH1252" s="1"/>
      <c r="BI1252" s="1"/>
      <c r="BJ1252" s="1"/>
      <c r="BK1252" s="1"/>
    </row>
    <row r="1253" spans="1:63" s="9" customFormat="1" ht="12" customHeight="1">
      <c r="A1253" s="1"/>
      <c r="B1253" s="1"/>
      <c r="C1253" s="1"/>
      <c r="D1253" s="1"/>
      <c r="E1253" s="1"/>
      <c r="F1253" s="1"/>
      <c r="G1253" s="1"/>
      <c r="H1253" s="1"/>
      <c r="I1253" s="1"/>
      <c r="J1253" s="1"/>
      <c r="K1253" s="1"/>
      <c r="L1253" s="1"/>
      <c r="M1253" s="1"/>
      <c r="N1253" s="1"/>
      <c r="O1253" s="1"/>
      <c r="P1253" s="1"/>
      <c r="Q1253" s="1"/>
      <c r="R1253" s="1"/>
      <c r="S1253" s="1"/>
      <c r="T1253" s="1"/>
      <c r="U1253" s="1"/>
      <c r="V1253" s="10"/>
      <c r="W1253" s="1"/>
      <c r="X1253" s="1"/>
      <c r="Y1253" s="1"/>
      <c r="Z1253" s="1"/>
      <c r="AA1253" s="1"/>
      <c r="AB1253" s="1"/>
      <c r="AC1253" s="1"/>
      <c r="AD1253" s="1"/>
      <c r="AE1253" s="1"/>
      <c r="AF1253" s="1"/>
      <c r="AG1253" s="1"/>
      <c r="AH1253" s="1"/>
      <c r="AI1253" s="1"/>
      <c r="AJ1253" s="1"/>
      <c r="AK1253" s="1"/>
      <c r="AL1253" s="10"/>
      <c r="AR1253" s="1"/>
      <c r="AS1253" s="1"/>
      <c r="AT1253" s="1"/>
      <c r="AU1253" s="1"/>
      <c r="AV1253" s="1"/>
      <c r="AW1253" s="1"/>
      <c r="AX1253" s="1"/>
      <c r="AY1253" s="1"/>
      <c r="AZ1253" s="1"/>
      <c r="BA1253" s="1"/>
      <c r="BB1253" s="1"/>
      <c r="BC1253" s="1"/>
      <c r="BD1253" s="1"/>
      <c r="BE1253" s="1"/>
      <c r="BF1253" s="1"/>
      <c r="BG1253" s="1"/>
      <c r="BH1253" s="1"/>
      <c r="BI1253" s="1"/>
      <c r="BJ1253" s="1"/>
      <c r="BK1253" s="1"/>
    </row>
    <row r="1254" spans="1:63">
      <c r="A1254" s="1" t="s">
        <v>58</v>
      </c>
      <c r="G1254" s="556">
        <f>G1185</f>
        <v>0</v>
      </c>
      <c r="H1254" s="556"/>
      <c r="I1254" s="556"/>
      <c r="J1254" s="556"/>
      <c r="K1254" s="556"/>
      <c r="L1254" s="556"/>
      <c r="M1254" s="556"/>
      <c r="N1254" s="556"/>
      <c r="O1254" s="556"/>
      <c r="P1254" s="556"/>
      <c r="Q1254" s="556"/>
      <c r="R1254" s="556"/>
      <c r="S1254" s="556"/>
      <c r="T1254" s="556"/>
      <c r="U1254" s="556"/>
      <c r="V1254" s="556"/>
      <c r="W1254" s="556"/>
      <c r="X1254" s="556"/>
      <c r="Y1254" s="556"/>
      <c r="Z1254" s="556"/>
      <c r="AA1254" s="556"/>
      <c r="AB1254" s="556"/>
      <c r="AC1254" s="556"/>
      <c r="AD1254" s="556"/>
      <c r="AE1254" s="556"/>
      <c r="AF1254" s="556"/>
      <c r="AG1254" s="556"/>
      <c r="AH1254" s="556"/>
      <c r="AI1254" s="556"/>
      <c r="AJ1254" s="556"/>
      <c r="AK1254" s="556"/>
      <c r="AL1254" s="556"/>
    </row>
    <row r="1255" spans="1:63" ht="10.5" customHeight="1">
      <c r="G1255" s="108"/>
      <c r="H1255" s="108"/>
      <c r="I1255" s="108"/>
      <c r="J1255" s="108"/>
      <c r="K1255" s="108"/>
      <c r="L1255" s="108"/>
      <c r="M1255" s="108"/>
      <c r="N1255" s="108"/>
      <c r="O1255" s="108"/>
      <c r="P1255" s="108"/>
      <c r="Q1255" s="108"/>
      <c r="R1255" s="108"/>
      <c r="S1255" s="108"/>
      <c r="T1255" s="108"/>
      <c r="U1255" s="108"/>
      <c r="V1255" s="108"/>
      <c r="W1255" s="108"/>
      <c r="X1255" s="108"/>
      <c r="Y1255" s="108"/>
      <c r="Z1255" s="108"/>
      <c r="AA1255" s="108"/>
      <c r="AB1255" s="108"/>
      <c r="AC1255" s="108"/>
      <c r="AD1255" s="108"/>
      <c r="AE1255" s="108"/>
      <c r="AF1255" s="108"/>
      <c r="AG1255" s="108"/>
      <c r="AH1255" s="108"/>
      <c r="AI1255" s="108"/>
      <c r="AJ1255" s="108"/>
      <c r="AK1255" s="108"/>
      <c r="AL1255" s="108"/>
    </row>
    <row r="1256" spans="1:63" s="11" customFormat="1">
      <c r="A1256" s="481" t="s">
        <v>374</v>
      </c>
      <c r="B1256" s="481"/>
      <c r="C1256" s="481"/>
      <c r="D1256" s="481"/>
      <c r="E1256" s="481"/>
      <c r="F1256" s="481"/>
      <c r="G1256" s="481"/>
      <c r="H1256" s="481"/>
      <c r="I1256" s="481"/>
      <c r="J1256" s="481"/>
      <c r="K1256" s="481"/>
      <c r="L1256" s="481"/>
      <c r="M1256" s="481"/>
      <c r="N1256" s="481"/>
      <c r="O1256" s="481"/>
      <c r="P1256" s="481"/>
      <c r="Q1256" s="481"/>
      <c r="R1256" s="481"/>
      <c r="S1256" s="481"/>
      <c r="T1256" s="481"/>
      <c r="U1256" s="481"/>
      <c r="V1256" s="481"/>
      <c r="W1256" s="481"/>
      <c r="X1256" s="481"/>
      <c r="Y1256" s="481"/>
      <c r="Z1256" s="481"/>
      <c r="AA1256" s="481"/>
      <c r="AB1256" s="481"/>
      <c r="AC1256" s="481"/>
      <c r="AD1256" s="481"/>
      <c r="AE1256" s="481"/>
      <c r="AF1256" s="481"/>
      <c r="AG1256" s="481"/>
      <c r="AH1256" s="481"/>
      <c r="AI1256" s="481"/>
      <c r="AJ1256" s="481"/>
      <c r="AK1256" s="481"/>
      <c r="AL1256" s="481"/>
    </row>
    <row r="1257" spans="1:63" s="11" customFormat="1" ht="19.5" thickBot="1">
      <c r="A1257" s="481" t="s">
        <v>312</v>
      </c>
      <c r="B1257" s="481"/>
      <c r="C1257" s="481"/>
      <c r="D1257" s="481"/>
      <c r="E1257" s="481"/>
      <c r="F1257" s="481"/>
      <c r="G1257" s="481"/>
      <c r="H1257" s="481"/>
      <c r="I1257" s="481"/>
      <c r="J1257" s="481"/>
      <c r="K1257" s="481"/>
      <c r="L1257" s="481"/>
      <c r="M1257" s="481"/>
      <c r="N1257" s="481"/>
      <c r="O1257" s="481"/>
      <c r="P1257" s="481"/>
      <c r="Q1257" s="481"/>
      <c r="R1257" s="481"/>
      <c r="S1257" s="481"/>
      <c r="T1257" s="481"/>
      <c r="U1257" s="481"/>
      <c r="V1257" s="481"/>
      <c r="W1257" s="481"/>
      <c r="X1257" s="481"/>
      <c r="Y1257" s="481"/>
      <c r="Z1257" s="481"/>
      <c r="AA1257" s="481"/>
      <c r="AB1257" s="481"/>
      <c r="AC1257" s="481"/>
      <c r="AD1257" s="481"/>
      <c r="AE1257" s="481"/>
      <c r="AF1257" s="481"/>
      <c r="AG1257" s="481"/>
      <c r="AH1257" s="481"/>
      <c r="AI1257" s="481"/>
      <c r="AJ1257" s="481"/>
      <c r="AK1257" s="481"/>
      <c r="AL1257" s="481"/>
      <c r="AM1257" s="109"/>
    </row>
    <row r="1258" spans="1:63" s="11" customFormat="1">
      <c r="A1258" s="526" t="s">
        <v>59</v>
      </c>
      <c r="B1258" s="527"/>
      <c r="C1258" s="527"/>
      <c r="D1258" s="527"/>
      <c r="E1258" s="527"/>
      <c r="F1258" s="527"/>
      <c r="G1258" s="527"/>
      <c r="H1258" s="527"/>
      <c r="I1258" s="528"/>
      <c r="J1258" s="557">
        <f>注文フォーム!D83</f>
        <v>0</v>
      </c>
      <c r="K1258" s="558"/>
      <c r="L1258" s="558"/>
      <c r="M1258" s="558"/>
      <c r="N1258" s="558"/>
      <c r="O1258" s="558"/>
      <c r="P1258" s="558"/>
      <c r="Q1258" s="558"/>
      <c r="R1258" s="558"/>
      <c r="S1258" s="558"/>
      <c r="T1258" s="558"/>
      <c r="U1258" s="558"/>
      <c r="V1258" s="558"/>
      <c r="W1258" s="558"/>
      <c r="X1258" s="558"/>
      <c r="Y1258" s="558"/>
      <c r="Z1258" s="558"/>
      <c r="AA1258" s="558"/>
      <c r="AB1258" s="558"/>
      <c r="AC1258" s="558"/>
      <c r="AD1258" s="558"/>
      <c r="AE1258" s="558"/>
      <c r="AF1258" s="558"/>
      <c r="AG1258" s="558"/>
      <c r="AH1258" s="558"/>
      <c r="AI1258" s="558"/>
      <c r="AJ1258" s="558"/>
      <c r="AK1258" s="558"/>
      <c r="AL1258" s="558"/>
      <c r="AM1258" s="559"/>
    </row>
    <row r="1259" spans="1:63" s="11" customFormat="1">
      <c r="A1259" s="514" t="s">
        <v>60</v>
      </c>
      <c r="B1259" s="515"/>
      <c r="C1259" s="515"/>
      <c r="D1259" s="515"/>
      <c r="E1259" s="515"/>
      <c r="F1259" s="515"/>
      <c r="G1259" s="515"/>
      <c r="H1259" s="515"/>
      <c r="I1259" s="516"/>
      <c r="J1259" s="560">
        <f>注文フォーム!Z83</f>
        <v>0</v>
      </c>
      <c r="K1259" s="561"/>
      <c r="L1259" s="561"/>
      <c r="M1259" s="561"/>
      <c r="N1259" s="561"/>
      <c r="O1259" s="561"/>
      <c r="P1259" s="561"/>
      <c r="Q1259" s="561"/>
      <c r="R1259" s="561"/>
      <c r="S1259" s="561"/>
      <c r="T1259" s="561"/>
      <c r="U1259" s="561"/>
      <c r="V1259" s="561"/>
      <c r="W1259" s="561"/>
      <c r="X1259" s="561"/>
      <c r="Y1259" s="561"/>
      <c r="Z1259" s="561"/>
      <c r="AA1259" s="561"/>
      <c r="AB1259" s="561"/>
      <c r="AC1259" s="561"/>
      <c r="AD1259" s="561"/>
      <c r="AE1259" s="561"/>
      <c r="AF1259" s="561"/>
      <c r="AG1259" s="561"/>
      <c r="AH1259" s="561"/>
      <c r="AI1259" s="561"/>
      <c r="AJ1259" s="561"/>
      <c r="AK1259" s="561"/>
      <c r="AL1259" s="561"/>
      <c r="AM1259" s="562"/>
    </row>
    <row r="1260" spans="1:63" s="11" customFormat="1">
      <c r="A1260" s="514" t="s">
        <v>61</v>
      </c>
      <c r="B1260" s="515"/>
      <c r="C1260" s="515"/>
      <c r="D1260" s="515"/>
      <c r="E1260" s="515"/>
      <c r="F1260" s="515"/>
      <c r="G1260" s="515"/>
      <c r="H1260" s="515"/>
      <c r="I1260" s="516"/>
      <c r="J1260" s="517">
        <f>注文フォーム!R83</f>
        <v>0</v>
      </c>
      <c r="K1260" s="518"/>
      <c r="L1260" s="518"/>
      <c r="M1260" s="518"/>
      <c r="N1260" s="518"/>
      <c r="O1260" s="518"/>
      <c r="P1260" s="518"/>
      <c r="Q1260" s="518"/>
      <c r="R1260" s="518"/>
      <c r="S1260" s="518"/>
      <c r="T1260" s="518"/>
      <c r="U1260" s="518"/>
      <c r="V1260" s="518"/>
      <c r="W1260" s="518"/>
      <c r="X1260" s="518"/>
      <c r="Y1260" s="518"/>
      <c r="Z1260" s="518"/>
      <c r="AA1260" s="518"/>
      <c r="AB1260" s="518"/>
      <c r="AC1260" s="518"/>
      <c r="AD1260" s="518"/>
      <c r="AE1260" s="518"/>
      <c r="AF1260" s="518"/>
      <c r="AG1260" s="518"/>
      <c r="AH1260" s="518"/>
      <c r="AI1260" s="518"/>
      <c r="AJ1260" s="518"/>
      <c r="AK1260" s="518"/>
      <c r="AL1260" s="518"/>
      <c r="AM1260" s="519"/>
    </row>
    <row r="1261" spans="1:63" s="11" customFormat="1" ht="19.5" thickBot="1">
      <c r="A1261" s="520" t="s">
        <v>62</v>
      </c>
      <c r="B1261" s="521"/>
      <c r="C1261" s="521"/>
      <c r="D1261" s="521"/>
      <c r="E1261" s="521"/>
      <c r="F1261" s="521"/>
      <c r="G1261" s="521"/>
      <c r="H1261" s="521"/>
      <c r="I1261" s="522"/>
      <c r="J1261" s="523" t="s">
        <v>63</v>
      </c>
      <c r="K1261" s="524"/>
      <c r="L1261" s="524"/>
      <c r="M1261" s="524"/>
      <c r="N1261" s="524"/>
      <c r="O1261" s="524"/>
      <c r="P1261" s="524"/>
      <c r="Q1261" s="524"/>
      <c r="R1261" s="524"/>
      <c r="S1261" s="524"/>
      <c r="T1261" s="524"/>
      <c r="U1261" s="524"/>
      <c r="V1261" s="524"/>
      <c r="W1261" s="524"/>
      <c r="X1261" s="524"/>
      <c r="Y1261" s="524"/>
      <c r="Z1261" s="524"/>
      <c r="AA1261" s="524"/>
      <c r="AB1261" s="524"/>
      <c r="AC1261" s="524"/>
      <c r="AD1261" s="524"/>
      <c r="AE1261" s="524"/>
      <c r="AF1261" s="524"/>
      <c r="AG1261" s="524"/>
      <c r="AH1261" s="524"/>
      <c r="AI1261" s="524"/>
      <c r="AJ1261" s="524"/>
      <c r="AK1261" s="524"/>
      <c r="AL1261" s="524"/>
      <c r="AM1261" s="525"/>
    </row>
    <row r="1262" spans="1:63" s="11" customFormat="1" ht="19.5" thickBot="1">
      <c r="A1262" s="12"/>
      <c r="B1262" s="13"/>
      <c r="C1262" s="13"/>
      <c r="D1262" s="13"/>
      <c r="E1262" s="13"/>
      <c r="F1262" s="13"/>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4"/>
    </row>
    <row r="1263" spans="1:63">
      <c r="A1263" s="526" t="s">
        <v>64</v>
      </c>
      <c r="B1263" s="527"/>
      <c r="C1263" s="527"/>
      <c r="D1263" s="527"/>
      <c r="E1263" s="527"/>
      <c r="F1263" s="527"/>
      <c r="G1263" s="527"/>
      <c r="H1263" s="527"/>
      <c r="I1263" s="527"/>
      <c r="J1263" s="527"/>
      <c r="K1263" s="527"/>
      <c r="L1263" s="527"/>
      <c r="M1263" s="527"/>
      <c r="N1263" s="527"/>
      <c r="O1263" s="527"/>
      <c r="P1263" s="527"/>
      <c r="Q1263" s="527"/>
      <c r="R1263" s="527"/>
      <c r="S1263" s="527"/>
      <c r="T1263" s="527"/>
      <c r="U1263" s="527"/>
      <c r="V1263" s="527"/>
      <c r="W1263" s="527"/>
      <c r="X1263" s="527"/>
      <c r="Y1263" s="527"/>
      <c r="Z1263" s="527"/>
      <c r="AA1263" s="527"/>
      <c r="AB1263" s="527"/>
      <c r="AC1263" s="527"/>
      <c r="AD1263" s="527"/>
      <c r="AE1263" s="528"/>
      <c r="AF1263" s="529" t="s">
        <v>65</v>
      </c>
      <c r="AG1263" s="530"/>
      <c r="AH1263" s="530"/>
      <c r="AI1263" s="530"/>
      <c r="AJ1263" s="530"/>
      <c r="AK1263" s="530"/>
      <c r="AL1263" s="530"/>
      <c r="AM1263" s="531"/>
    </row>
    <row r="1264" spans="1:63">
      <c r="A1264" s="514" t="s">
        <v>66</v>
      </c>
      <c r="B1264" s="535"/>
      <c r="C1264" s="536" t="s">
        <v>67</v>
      </c>
      <c r="D1264" s="515"/>
      <c r="E1264" s="535"/>
      <c r="F1264" s="536" t="s">
        <v>68</v>
      </c>
      <c r="G1264" s="515"/>
      <c r="H1264" s="515"/>
      <c r="I1264" s="515"/>
      <c r="J1264" s="515"/>
      <c r="K1264" s="535"/>
      <c r="L1264" s="536" t="s">
        <v>69</v>
      </c>
      <c r="M1264" s="515"/>
      <c r="N1264" s="515"/>
      <c r="O1264" s="515"/>
      <c r="P1264" s="515"/>
      <c r="Q1264" s="535"/>
      <c r="R1264" s="536" t="s">
        <v>70</v>
      </c>
      <c r="S1264" s="515"/>
      <c r="T1264" s="515"/>
      <c r="U1264" s="515"/>
      <c r="V1264" s="515"/>
      <c r="W1264" s="515"/>
      <c r="X1264" s="515"/>
      <c r="Y1264" s="515"/>
      <c r="Z1264" s="515"/>
      <c r="AA1264" s="515"/>
      <c r="AB1264" s="515"/>
      <c r="AC1264" s="515"/>
      <c r="AD1264" s="515"/>
      <c r="AE1264" s="516"/>
      <c r="AF1264" s="532"/>
      <c r="AG1264" s="533"/>
      <c r="AH1264" s="533"/>
      <c r="AI1264" s="533"/>
      <c r="AJ1264" s="533"/>
      <c r="AK1264" s="533"/>
      <c r="AL1264" s="533"/>
      <c r="AM1264" s="534"/>
    </row>
    <row r="1265" spans="1:46" ht="16.5" customHeight="1">
      <c r="A1265" s="482">
        <v>1</v>
      </c>
      <c r="B1265" s="483"/>
      <c r="C1265" s="484" t="s">
        <v>254</v>
      </c>
      <c r="D1265" s="485"/>
      <c r="E1265" s="486"/>
      <c r="F1265" s="487"/>
      <c r="G1265" s="488"/>
      <c r="H1265" s="488"/>
      <c r="I1265" s="488"/>
      <c r="J1265" s="488"/>
      <c r="K1265" s="483"/>
      <c r="L1265" s="487"/>
      <c r="M1265" s="488"/>
      <c r="N1265" s="488"/>
      <c r="O1265" s="488"/>
      <c r="P1265" s="488"/>
      <c r="Q1265" s="483"/>
      <c r="R1265" s="487" t="s">
        <v>71</v>
      </c>
      <c r="S1265" s="488"/>
      <c r="T1265" s="488"/>
      <c r="U1265" s="488"/>
      <c r="V1265" s="488"/>
      <c r="W1265" s="488"/>
      <c r="X1265" s="488"/>
      <c r="Y1265" s="488"/>
      <c r="Z1265" s="488"/>
      <c r="AA1265" s="488"/>
      <c r="AB1265" s="488"/>
      <c r="AC1265" s="488"/>
      <c r="AD1265" s="488"/>
      <c r="AE1265" s="513"/>
      <c r="AF1265" s="545"/>
      <c r="AG1265" s="546"/>
      <c r="AH1265" s="546"/>
      <c r="AI1265" s="546"/>
      <c r="AJ1265" s="546"/>
      <c r="AK1265" s="546"/>
      <c r="AL1265" s="546"/>
      <c r="AM1265" s="547"/>
    </row>
    <row r="1266" spans="1:46" ht="16.5" customHeight="1">
      <c r="A1266" s="482">
        <v>2</v>
      </c>
      <c r="B1266" s="483"/>
      <c r="C1266" s="484" t="s">
        <v>254</v>
      </c>
      <c r="D1266" s="485"/>
      <c r="E1266" s="486"/>
      <c r="F1266" s="487"/>
      <c r="G1266" s="488"/>
      <c r="H1266" s="488"/>
      <c r="I1266" s="488"/>
      <c r="J1266" s="488"/>
      <c r="K1266" s="483"/>
      <c r="L1266" s="487"/>
      <c r="M1266" s="488"/>
      <c r="N1266" s="488"/>
      <c r="O1266" s="488"/>
      <c r="P1266" s="488"/>
      <c r="Q1266" s="483"/>
      <c r="R1266" s="487" t="s">
        <v>71</v>
      </c>
      <c r="S1266" s="488"/>
      <c r="T1266" s="488"/>
      <c r="U1266" s="488"/>
      <c r="V1266" s="488"/>
      <c r="W1266" s="488"/>
      <c r="X1266" s="488"/>
      <c r="Y1266" s="488"/>
      <c r="Z1266" s="488"/>
      <c r="AA1266" s="488"/>
      <c r="AB1266" s="488"/>
      <c r="AC1266" s="488"/>
      <c r="AD1266" s="488"/>
      <c r="AE1266" s="513"/>
      <c r="AF1266" s="548"/>
      <c r="AG1266" s="549"/>
      <c r="AH1266" s="549"/>
      <c r="AI1266" s="549"/>
      <c r="AJ1266" s="549"/>
      <c r="AK1266" s="549"/>
      <c r="AL1266" s="549"/>
      <c r="AM1266" s="550"/>
    </row>
    <row r="1267" spans="1:46" ht="16.5" customHeight="1">
      <c r="A1267" s="482">
        <v>3</v>
      </c>
      <c r="B1267" s="483"/>
      <c r="C1267" s="484" t="s">
        <v>71</v>
      </c>
      <c r="D1267" s="485"/>
      <c r="E1267" s="486"/>
      <c r="F1267" s="487"/>
      <c r="G1267" s="488"/>
      <c r="H1267" s="488"/>
      <c r="I1267" s="488"/>
      <c r="J1267" s="488"/>
      <c r="K1267" s="483"/>
      <c r="L1267" s="487"/>
      <c r="M1267" s="488"/>
      <c r="N1267" s="488"/>
      <c r="O1267" s="488"/>
      <c r="P1267" s="488"/>
      <c r="Q1267" s="483"/>
      <c r="R1267" s="487" t="s">
        <v>71</v>
      </c>
      <c r="S1267" s="488"/>
      <c r="T1267" s="488"/>
      <c r="U1267" s="488"/>
      <c r="V1267" s="488"/>
      <c r="W1267" s="488"/>
      <c r="X1267" s="488"/>
      <c r="Y1267" s="488"/>
      <c r="Z1267" s="488"/>
      <c r="AA1267" s="488"/>
      <c r="AB1267" s="488"/>
      <c r="AC1267" s="488"/>
      <c r="AD1267" s="488"/>
      <c r="AE1267" s="513"/>
      <c r="AF1267" s="548"/>
      <c r="AG1267" s="549"/>
      <c r="AH1267" s="549"/>
      <c r="AI1267" s="549"/>
      <c r="AJ1267" s="549"/>
      <c r="AK1267" s="549"/>
      <c r="AL1267" s="549"/>
      <c r="AM1267" s="550"/>
    </row>
    <row r="1268" spans="1:46" ht="16.5" customHeight="1">
      <c r="A1268" s="482">
        <v>4</v>
      </c>
      <c r="B1268" s="483"/>
      <c r="C1268" s="484" t="s">
        <v>71</v>
      </c>
      <c r="D1268" s="485"/>
      <c r="E1268" s="486"/>
      <c r="F1268" s="487"/>
      <c r="G1268" s="488"/>
      <c r="H1268" s="488"/>
      <c r="I1268" s="488"/>
      <c r="J1268" s="488"/>
      <c r="K1268" s="483"/>
      <c r="L1268" s="487"/>
      <c r="M1268" s="488"/>
      <c r="N1268" s="488"/>
      <c r="O1268" s="488"/>
      <c r="P1268" s="488"/>
      <c r="Q1268" s="483"/>
      <c r="R1268" s="487" t="s">
        <v>71</v>
      </c>
      <c r="S1268" s="488"/>
      <c r="T1268" s="488"/>
      <c r="U1268" s="488"/>
      <c r="V1268" s="488"/>
      <c r="W1268" s="488"/>
      <c r="X1268" s="488"/>
      <c r="Y1268" s="488"/>
      <c r="Z1268" s="488"/>
      <c r="AA1268" s="488"/>
      <c r="AB1268" s="488"/>
      <c r="AC1268" s="488"/>
      <c r="AD1268" s="488"/>
      <c r="AE1268" s="513"/>
      <c r="AF1268" s="548"/>
      <c r="AG1268" s="549"/>
      <c r="AH1268" s="549"/>
      <c r="AI1268" s="549"/>
      <c r="AJ1268" s="549"/>
      <c r="AK1268" s="549"/>
      <c r="AL1268" s="549"/>
      <c r="AM1268" s="550"/>
    </row>
    <row r="1269" spans="1:46" ht="16.5" customHeight="1" thickBot="1">
      <c r="A1269" s="537">
        <v>5</v>
      </c>
      <c r="B1269" s="538"/>
      <c r="C1269" s="539" t="s">
        <v>71</v>
      </c>
      <c r="D1269" s="540"/>
      <c r="E1269" s="541"/>
      <c r="F1269" s="542"/>
      <c r="G1269" s="543"/>
      <c r="H1269" s="543"/>
      <c r="I1269" s="543"/>
      <c r="J1269" s="543"/>
      <c r="K1269" s="538"/>
      <c r="L1269" s="542"/>
      <c r="M1269" s="543"/>
      <c r="N1269" s="543"/>
      <c r="O1269" s="543"/>
      <c r="P1269" s="543"/>
      <c r="Q1269" s="538"/>
      <c r="R1269" s="542" t="s">
        <v>71</v>
      </c>
      <c r="S1269" s="543"/>
      <c r="T1269" s="543"/>
      <c r="U1269" s="543"/>
      <c r="V1269" s="543"/>
      <c r="W1269" s="543"/>
      <c r="X1269" s="543"/>
      <c r="Y1269" s="543"/>
      <c r="Z1269" s="543"/>
      <c r="AA1269" s="543"/>
      <c r="AB1269" s="543"/>
      <c r="AC1269" s="543"/>
      <c r="AD1269" s="543"/>
      <c r="AE1269" s="544"/>
      <c r="AF1269" s="551"/>
      <c r="AG1269" s="552"/>
      <c r="AH1269" s="552"/>
      <c r="AI1269" s="552"/>
      <c r="AJ1269" s="552"/>
      <c r="AK1269" s="552"/>
      <c r="AL1269" s="552"/>
      <c r="AM1269" s="553"/>
      <c r="AT1269" s="15"/>
    </row>
    <row r="1270" spans="1:46" ht="19.5" thickBot="1">
      <c r="A1270" s="505" t="s">
        <v>72</v>
      </c>
      <c r="B1270" s="506"/>
      <c r="C1270" s="506"/>
      <c r="D1270" s="506"/>
      <c r="E1270" s="506"/>
      <c r="F1270" s="506"/>
      <c r="G1270" s="506"/>
      <c r="H1270" s="506"/>
      <c r="I1270" s="506"/>
      <c r="J1270" s="506"/>
      <c r="K1270" s="506"/>
      <c r="L1270" s="506"/>
      <c r="M1270" s="506"/>
      <c r="N1270" s="506"/>
      <c r="O1270" s="506"/>
      <c r="P1270" s="506"/>
      <c r="Q1270" s="506"/>
      <c r="R1270" s="506"/>
      <c r="S1270" s="506"/>
      <c r="T1270" s="506"/>
      <c r="U1270" s="506"/>
      <c r="V1270" s="506"/>
      <c r="W1270" s="506"/>
      <c r="X1270" s="506"/>
      <c r="Y1270" s="506"/>
      <c r="Z1270" s="506"/>
      <c r="AA1270" s="506"/>
      <c r="AB1270" s="506"/>
      <c r="AC1270" s="506"/>
      <c r="AD1270" s="506"/>
      <c r="AE1270" s="506"/>
      <c r="AF1270" s="506"/>
      <c r="AG1270" s="506"/>
      <c r="AH1270" s="506"/>
      <c r="AI1270" s="506"/>
      <c r="AJ1270" s="506"/>
      <c r="AK1270" s="506"/>
      <c r="AL1270" s="506"/>
      <c r="AM1270" s="507"/>
    </row>
    <row r="1271" spans="1:46">
      <c r="A1271" s="508" t="s">
        <v>73</v>
      </c>
      <c r="B1271" s="509"/>
      <c r="C1271" s="509"/>
      <c r="D1271" s="509"/>
      <c r="E1271" s="509"/>
      <c r="F1271" s="509"/>
      <c r="G1271" s="509"/>
      <c r="H1271" s="509"/>
      <c r="I1271" s="509"/>
      <c r="J1271" s="509"/>
      <c r="K1271" s="510"/>
      <c r="L1271" s="511" t="s">
        <v>74</v>
      </c>
      <c r="M1271" s="509"/>
      <c r="N1271" s="509"/>
      <c r="O1271" s="509"/>
      <c r="P1271" s="509"/>
      <c r="Q1271" s="509"/>
      <c r="R1271" s="509"/>
      <c r="S1271" s="509"/>
      <c r="T1271" s="509"/>
      <c r="U1271" s="509"/>
      <c r="V1271" s="509"/>
      <c r="W1271" s="509"/>
      <c r="X1271" s="509"/>
      <c r="Y1271" s="510"/>
      <c r="Z1271" s="511" t="s">
        <v>75</v>
      </c>
      <c r="AA1271" s="509"/>
      <c r="AB1271" s="509"/>
      <c r="AC1271" s="509"/>
      <c r="AD1271" s="509"/>
      <c r="AE1271" s="509"/>
      <c r="AF1271" s="509"/>
      <c r="AG1271" s="509"/>
      <c r="AH1271" s="509"/>
      <c r="AI1271" s="509"/>
      <c r="AJ1271" s="509"/>
      <c r="AK1271" s="509"/>
      <c r="AL1271" s="509"/>
      <c r="AM1271" s="512"/>
    </row>
    <row r="1272" spans="1:46" ht="9.75" customHeight="1">
      <c r="A1272" s="493"/>
      <c r="B1272" s="494"/>
      <c r="C1272" s="494"/>
      <c r="D1272" s="494"/>
      <c r="E1272" s="494"/>
      <c r="F1272" s="494"/>
      <c r="G1272" s="494"/>
      <c r="H1272" s="494"/>
      <c r="I1272" s="494"/>
      <c r="J1272" s="494"/>
      <c r="K1272" s="495"/>
      <c r="L1272" s="123"/>
      <c r="M1272" s="117"/>
      <c r="N1272" s="117"/>
      <c r="O1272" s="117"/>
      <c r="P1272" s="117"/>
      <c r="Q1272" s="117"/>
      <c r="R1272" s="117"/>
      <c r="S1272" s="117"/>
      <c r="T1272" s="117"/>
      <c r="U1272" s="117"/>
      <c r="V1272" s="117"/>
      <c r="W1272" s="117"/>
      <c r="X1272" s="117"/>
      <c r="Y1272" s="124"/>
      <c r="Z1272" s="123"/>
      <c r="AA1272" s="117"/>
      <c r="AB1272" s="117"/>
      <c r="AC1272" s="117"/>
      <c r="AD1272" s="117"/>
      <c r="AE1272" s="117"/>
      <c r="AF1272" s="117"/>
      <c r="AG1272" s="117"/>
      <c r="AH1272" s="117"/>
      <c r="AI1272" s="117"/>
      <c r="AJ1272" s="117"/>
      <c r="AK1272" s="117"/>
      <c r="AL1272" s="117"/>
      <c r="AM1272" s="118"/>
    </row>
    <row r="1273" spans="1:46" ht="9.75" customHeight="1">
      <c r="A1273" s="496"/>
      <c r="B1273" s="497"/>
      <c r="C1273" s="497"/>
      <c r="D1273" s="497"/>
      <c r="E1273" s="497"/>
      <c r="F1273" s="497"/>
      <c r="G1273" s="497"/>
      <c r="H1273" s="497"/>
      <c r="I1273" s="497"/>
      <c r="J1273" s="497"/>
      <c r="K1273" s="498"/>
      <c r="L1273" s="125"/>
      <c r="N1273" s="497"/>
      <c r="O1273" s="497"/>
      <c r="P1273" s="497"/>
      <c r="Q1273" s="497"/>
      <c r="R1273" s="497"/>
      <c r="S1273" s="497"/>
      <c r="T1273" s="497"/>
      <c r="U1273" s="497"/>
      <c r="V1273" s="497"/>
      <c r="W1273" s="497"/>
      <c r="Y1273" s="126"/>
      <c r="Z1273" s="125"/>
      <c r="AB1273" s="497"/>
      <c r="AC1273" s="497"/>
      <c r="AD1273" s="497"/>
      <c r="AE1273" s="497"/>
      <c r="AF1273" s="497"/>
      <c r="AG1273" s="497"/>
      <c r="AH1273" s="497"/>
      <c r="AI1273" s="497"/>
      <c r="AJ1273" s="497"/>
      <c r="AK1273" s="497"/>
      <c r="AM1273" s="120"/>
    </row>
    <row r="1274" spans="1:46" ht="9.75" customHeight="1">
      <c r="A1274" s="496"/>
      <c r="B1274" s="497"/>
      <c r="C1274" s="497"/>
      <c r="D1274" s="497"/>
      <c r="E1274" s="497"/>
      <c r="F1274" s="497"/>
      <c r="G1274" s="497"/>
      <c r="H1274" s="497"/>
      <c r="I1274" s="497"/>
      <c r="J1274" s="497"/>
      <c r="K1274" s="498"/>
      <c r="L1274" s="125"/>
      <c r="N1274" s="497"/>
      <c r="O1274" s="497"/>
      <c r="P1274" s="497"/>
      <c r="Q1274" s="497"/>
      <c r="R1274" s="497"/>
      <c r="S1274" s="497"/>
      <c r="T1274" s="497"/>
      <c r="U1274" s="497"/>
      <c r="V1274" s="497"/>
      <c r="W1274" s="497"/>
      <c r="Y1274" s="126"/>
      <c r="Z1274" s="125"/>
      <c r="AB1274" s="497"/>
      <c r="AC1274" s="497"/>
      <c r="AD1274" s="497"/>
      <c r="AE1274" s="497"/>
      <c r="AF1274" s="497"/>
      <c r="AG1274" s="497"/>
      <c r="AH1274" s="497"/>
      <c r="AI1274" s="497"/>
      <c r="AJ1274" s="497"/>
      <c r="AK1274" s="497"/>
      <c r="AM1274" s="120"/>
    </row>
    <row r="1275" spans="1:46" ht="9.75" customHeight="1">
      <c r="A1275" s="496"/>
      <c r="B1275" s="497"/>
      <c r="C1275" s="497"/>
      <c r="D1275" s="497"/>
      <c r="E1275" s="497"/>
      <c r="F1275" s="497"/>
      <c r="G1275" s="497"/>
      <c r="H1275" s="497"/>
      <c r="I1275" s="497"/>
      <c r="J1275" s="497"/>
      <c r="K1275" s="498"/>
      <c r="L1275" s="125"/>
      <c r="N1275" s="497"/>
      <c r="O1275" s="497"/>
      <c r="P1275" s="497"/>
      <c r="Q1275" s="497"/>
      <c r="R1275" s="497"/>
      <c r="S1275" s="497"/>
      <c r="T1275" s="497"/>
      <c r="U1275" s="497"/>
      <c r="V1275" s="497"/>
      <c r="W1275" s="497"/>
      <c r="Y1275" s="126"/>
      <c r="Z1275" s="125"/>
      <c r="AB1275" s="497"/>
      <c r="AC1275" s="497"/>
      <c r="AD1275" s="497"/>
      <c r="AE1275" s="497"/>
      <c r="AF1275" s="497"/>
      <c r="AG1275" s="497"/>
      <c r="AH1275" s="497"/>
      <c r="AI1275" s="497"/>
      <c r="AJ1275" s="497"/>
      <c r="AK1275" s="497"/>
      <c r="AM1275" s="120"/>
    </row>
    <row r="1276" spans="1:46" ht="9.75" customHeight="1">
      <c r="A1276" s="496"/>
      <c r="B1276" s="497"/>
      <c r="C1276" s="497"/>
      <c r="D1276" s="497"/>
      <c r="E1276" s="497"/>
      <c r="F1276" s="497"/>
      <c r="G1276" s="497"/>
      <c r="H1276" s="497"/>
      <c r="I1276" s="497"/>
      <c r="J1276" s="497"/>
      <c r="K1276" s="498"/>
      <c r="L1276" s="125"/>
      <c r="N1276" s="497"/>
      <c r="O1276" s="497"/>
      <c r="P1276" s="497"/>
      <c r="Q1276" s="497"/>
      <c r="R1276" s="497"/>
      <c r="S1276" s="497"/>
      <c r="T1276" s="497"/>
      <c r="U1276" s="497"/>
      <c r="V1276" s="497"/>
      <c r="W1276" s="497"/>
      <c r="Y1276" s="126"/>
      <c r="Z1276" s="125"/>
      <c r="AB1276" s="497"/>
      <c r="AC1276" s="497"/>
      <c r="AD1276" s="497"/>
      <c r="AE1276" s="497"/>
      <c r="AF1276" s="497"/>
      <c r="AG1276" s="497"/>
      <c r="AH1276" s="497"/>
      <c r="AI1276" s="497"/>
      <c r="AJ1276" s="497"/>
      <c r="AK1276" s="497"/>
      <c r="AM1276" s="120"/>
    </row>
    <row r="1277" spans="1:46" ht="9.75" customHeight="1">
      <c r="A1277" s="496"/>
      <c r="B1277" s="497"/>
      <c r="C1277" s="497"/>
      <c r="D1277" s="497"/>
      <c r="E1277" s="497"/>
      <c r="F1277" s="497"/>
      <c r="G1277" s="497"/>
      <c r="H1277" s="497"/>
      <c r="I1277" s="497"/>
      <c r="J1277" s="497"/>
      <c r="K1277" s="498"/>
      <c r="L1277" s="125"/>
      <c r="N1277" s="497"/>
      <c r="O1277" s="497"/>
      <c r="P1277" s="497"/>
      <c r="Q1277" s="497"/>
      <c r="R1277" s="497"/>
      <c r="S1277" s="497"/>
      <c r="T1277" s="497"/>
      <c r="U1277" s="497"/>
      <c r="V1277" s="497"/>
      <c r="W1277" s="497"/>
      <c r="Y1277" s="126"/>
      <c r="Z1277" s="125"/>
      <c r="AB1277" s="497"/>
      <c r="AC1277" s="497"/>
      <c r="AD1277" s="497"/>
      <c r="AE1277" s="497"/>
      <c r="AF1277" s="497"/>
      <c r="AG1277" s="497"/>
      <c r="AH1277" s="497"/>
      <c r="AI1277" s="497"/>
      <c r="AJ1277" s="497"/>
      <c r="AK1277" s="497"/>
      <c r="AM1277" s="120"/>
    </row>
    <row r="1278" spans="1:46" ht="9.75" customHeight="1">
      <c r="A1278" s="496"/>
      <c r="B1278" s="497"/>
      <c r="C1278" s="497"/>
      <c r="D1278" s="497"/>
      <c r="E1278" s="497"/>
      <c r="F1278" s="497"/>
      <c r="G1278" s="497"/>
      <c r="H1278" s="497"/>
      <c r="I1278" s="497"/>
      <c r="J1278" s="497"/>
      <c r="K1278" s="498"/>
      <c r="L1278" s="125"/>
      <c r="N1278" s="497"/>
      <c r="O1278" s="497"/>
      <c r="P1278" s="497"/>
      <c r="Q1278" s="497"/>
      <c r="R1278" s="497"/>
      <c r="S1278" s="497"/>
      <c r="T1278" s="497"/>
      <c r="U1278" s="497"/>
      <c r="V1278" s="497"/>
      <c r="W1278" s="497"/>
      <c r="Y1278" s="126"/>
      <c r="Z1278" s="125"/>
      <c r="AB1278" s="497"/>
      <c r="AC1278" s="497"/>
      <c r="AD1278" s="497"/>
      <c r="AE1278" s="497"/>
      <c r="AF1278" s="497"/>
      <c r="AG1278" s="497"/>
      <c r="AH1278" s="497"/>
      <c r="AI1278" s="497"/>
      <c r="AJ1278" s="497"/>
      <c r="AK1278" s="497"/>
      <c r="AM1278" s="120"/>
    </row>
    <row r="1279" spans="1:46" ht="9.75" customHeight="1">
      <c r="A1279" s="496"/>
      <c r="B1279" s="497"/>
      <c r="C1279" s="497"/>
      <c r="D1279" s="497"/>
      <c r="E1279" s="497"/>
      <c r="F1279" s="497"/>
      <c r="G1279" s="497"/>
      <c r="H1279" s="497"/>
      <c r="I1279" s="497"/>
      <c r="J1279" s="497"/>
      <c r="K1279" s="498"/>
      <c r="L1279" s="125"/>
      <c r="N1279" s="497"/>
      <c r="O1279" s="497"/>
      <c r="P1279" s="497"/>
      <c r="Q1279" s="497"/>
      <c r="R1279" s="497"/>
      <c r="S1279" s="497"/>
      <c r="T1279" s="497"/>
      <c r="U1279" s="497"/>
      <c r="V1279" s="497"/>
      <c r="W1279" s="497"/>
      <c r="Y1279" s="126"/>
      <c r="Z1279" s="125"/>
      <c r="AB1279" s="497"/>
      <c r="AC1279" s="497"/>
      <c r="AD1279" s="497"/>
      <c r="AE1279" s="497"/>
      <c r="AF1279" s="497"/>
      <c r="AG1279" s="497"/>
      <c r="AH1279" s="497"/>
      <c r="AI1279" s="497"/>
      <c r="AJ1279" s="497"/>
      <c r="AK1279" s="497"/>
      <c r="AM1279" s="120"/>
    </row>
    <row r="1280" spans="1:46" ht="9.75" customHeight="1">
      <c r="A1280" s="496"/>
      <c r="B1280" s="497"/>
      <c r="C1280" s="497"/>
      <c r="D1280" s="497"/>
      <c r="E1280" s="497"/>
      <c r="F1280" s="497"/>
      <c r="G1280" s="497"/>
      <c r="H1280" s="497"/>
      <c r="I1280" s="497"/>
      <c r="J1280" s="497"/>
      <c r="K1280" s="498"/>
      <c r="L1280" s="125"/>
      <c r="N1280" s="497"/>
      <c r="O1280" s="497"/>
      <c r="P1280" s="497"/>
      <c r="Q1280" s="497"/>
      <c r="R1280" s="497"/>
      <c r="S1280" s="497"/>
      <c r="T1280" s="497"/>
      <c r="U1280" s="497"/>
      <c r="V1280" s="497"/>
      <c r="W1280" s="497"/>
      <c r="Y1280" s="126"/>
      <c r="Z1280" s="125"/>
      <c r="AB1280" s="497"/>
      <c r="AC1280" s="497"/>
      <c r="AD1280" s="497"/>
      <c r="AE1280" s="497"/>
      <c r="AF1280" s="497"/>
      <c r="AG1280" s="497"/>
      <c r="AH1280" s="497"/>
      <c r="AI1280" s="497"/>
      <c r="AJ1280" s="497"/>
      <c r="AK1280" s="497"/>
      <c r="AM1280" s="120"/>
    </row>
    <row r="1281" spans="1:39" ht="9.75" customHeight="1">
      <c r="A1281" s="496"/>
      <c r="B1281" s="497"/>
      <c r="C1281" s="497"/>
      <c r="D1281" s="497"/>
      <c r="E1281" s="497"/>
      <c r="F1281" s="497"/>
      <c r="G1281" s="497"/>
      <c r="H1281" s="497"/>
      <c r="I1281" s="497"/>
      <c r="J1281" s="497"/>
      <c r="K1281" s="498"/>
      <c r="L1281" s="125"/>
      <c r="N1281" s="497"/>
      <c r="O1281" s="497"/>
      <c r="P1281" s="497"/>
      <c r="Q1281" s="497"/>
      <c r="R1281" s="497"/>
      <c r="S1281" s="497"/>
      <c r="T1281" s="497"/>
      <c r="U1281" s="497"/>
      <c r="V1281" s="497"/>
      <c r="W1281" s="497"/>
      <c r="Y1281" s="126"/>
      <c r="Z1281" s="125"/>
      <c r="AB1281" s="497"/>
      <c r="AC1281" s="497"/>
      <c r="AD1281" s="497"/>
      <c r="AE1281" s="497"/>
      <c r="AF1281" s="497"/>
      <c r="AG1281" s="497"/>
      <c r="AH1281" s="497"/>
      <c r="AI1281" s="497"/>
      <c r="AJ1281" s="497"/>
      <c r="AK1281" s="497"/>
      <c r="AM1281" s="120"/>
    </row>
    <row r="1282" spans="1:39" ht="9.75" customHeight="1">
      <c r="A1282" s="496"/>
      <c r="B1282" s="497"/>
      <c r="C1282" s="497"/>
      <c r="D1282" s="497"/>
      <c r="E1282" s="497"/>
      <c r="F1282" s="497"/>
      <c r="G1282" s="497"/>
      <c r="H1282" s="497"/>
      <c r="I1282" s="497"/>
      <c r="J1282" s="497"/>
      <c r="K1282" s="498"/>
      <c r="L1282" s="125"/>
      <c r="N1282" s="497"/>
      <c r="O1282" s="497"/>
      <c r="P1282" s="497"/>
      <c r="Q1282" s="497"/>
      <c r="R1282" s="497"/>
      <c r="S1282" s="497"/>
      <c r="T1282" s="497"/>
      <c r="U1282" s="497"/>
      <c r="V1282" s="497"/>
      <c r="W1282" s="497"/>
      <c r="Y1282" s="126"/>
      <c r="Z1282" s="125"/>
      <c r="AB1282" s="497"/>
      <c r="AC1282" s="497"/>
      <c r="AD1282" s="497"/>
      <c r="AE1282" s="497"/>
      <c r="AF1282" s="497"/>
      <c r="AG1282" s="497"/>
      <c r="AH1282" s="497"/>
      <c r="AI1282" s="497"/>
      <c r="AJ1282" s="497"/>
      <c r="AK1282" s="497"/>
      <c r="AM1282" s="120"/>
    </row>
    <row r="1283" spans="1:39" s="9" customFormat="1" ht="9.75" customHeight="1">
      <c r="A1283" s="499"/>
      <c r="B1283" s="500"/>
      <c r="C1283" s="500"/>
      <c r="D1283" s="500"/>
      <c r="E1283" s="500"/>
      <c r="F1283" s="500"/>
      <c r="G1283" s="500"/>
      <c r="H1283" s="500"/>
      <c r="I1283" s="500"/>
      <c r="J1283" s="500"/>
      <c r="K1283" s="501"/>
      <c r="L1283" s="127"/>
      <c r="M1283" s="128"/>
      <c r="N1283" s="128"/>
      <c r="O1283" s="128"/>
      <c r="P1283" s="128"/>
      <c r="Q1283" s="128"/>
      <c r="R1283" s="128"/>
      <c r="S1283" s="128"/>
      <c r="T1283" s="128"/>
      <c r="U1283" s="128"/>
      <c r="V1283" s="128"/>
      <c r="W1283" s="128"/>
      <c r="X1283" s="128"/>
      <c r="Y1283" s="129"/>
      <c r="Z1283" s="127"/>
      <c r="AA1283" s="128"/>
      <c r="AB1283" s="128"/>
      <c r="AC1283" s="128"/>
      <c r="AD1283" s="128"/>
      <c r="AE1283" s="128"/>
      <c r="AF1283" s="128"/>
      <c r="AG1283" s="128"/>
      <c r="AH1283" s="128"/>
      <c r="AI1283" s="128"/>
      <c r="AJ1283" s="128"/>
      <c r="AK1283" s="128"/>
      <c r="AL1283" s="128"/>
      <c r="AM1283" s="130"/>
    </row>
    <row r="1284" spans="1:39" ht="9.75" customHeight="1">
      <c r="A1284" s="493"/>
      <c r="B1284" s="494"/>
      <c r="C1284" s="494"/>
      <c r="D1284" s="494"/>
      <c r="E1284" s="494"/>
      <c r="F1284" s="494"/>
      <c r="G1284" s="494"/>
      <c r="H1284" s="494"/>
      <c r="I1284" s="494"/>
      <c r="J1284" s="494"/>
      <c r="K1284" s="495"/>
      <c r="L1284" s="123"/>
      <c r="M1284" s="117"/>
      <c r="N1284" s="117"/>
      <c r="O1284" s="117"/>
      <c r="P1284" s="117"/>
      <c r="Q1284" s="117"/>
      <c r="R1284" s="117"/>
      <c r="S1284" s="117"/>
      <c r="T1284" s="117"/>
      <c r="U1284" s="117"/>
      <c r="V1284" s="117"/>
      <c r="W1284" s="117"/>
      <c r="X1284" s="117"/>
      <c r="Y1284" s="124"/>
      <c r="Z1284" s="123"/>
      <c r="AA1284" s="117"/>
      <c r="AB1284" s="117"/>
      <c r="AC1284" s="117"/>
      <c r="AD1284" s="117"/>
      <c r="AE1284" s="117"/>
      <c r="AF1284" s="117"/>
      <c r="AG1284" s="117"/>
      <c r="AH1284" s="117"/>
      <c r="AI1284" s="117"/>
      <c r="AJ1284" s="117"/>
      <c r="AK1284" s="117"/>
      <c r="AL1284" s="117"/>
      <c r="AM1284" s="118"/>
    </row>
    <row r="1285" spans="1:39" ht="9.75" customHeight="1">
      <c r="A1285" s="496"/>
      <c r="B1285" s="497"/>
      <c r="C1285" s="497"/>
      <c r="D1285" s="497"/>
      <c r="E1285" s="497"/>
      <c r="F1285" s="497"/>
      <c r="G1285" s="497"/>
      <c r="H1285" s="497"/>
      <c r="I1285" s="497"/>
      <c r="J1285" s="497"/>
      <c r="K1285" s="498"/>
      <c r="L1285" s="125"/>
      <c r="N1285" s="497"/>
      <c r="O1285" s="497"/>
      <c r="P1285" s="497"/>
      <c r="Q1285" s="497"/>
      <c r="R1285" s="497"/>
      <c r="S1285" s="497"/>
      <c r="T1285" s="497"/>
      <c r="U1285" s="497"/>
      <c r="V1285" s="497"/>
      <c r="W1285" s="497"/>
      <c r="Y1285" s="126"/>
      <c r="Z1285" s="125"/>
      <c r="AB1285" s="497"/>
      <c r="AC1285" s="497"/>
      <c r="AD1285" s="497"/>
      <c r="AE1285" s="497"/>
      <c r="AF1285" s="497"/>
      <c r="AG1285" s="497"/>
      <c r="AH1285" s="497"/>
      <c r="AI1285" s="497"/>
      <c r="AJ1285" s="497"/>
      <c r="AK1285" s="497"/>
      <c r="AM1285" s="120"/>
    </row>
    <row r="1286" spans="1:39" ht="9.75" customHeight="1">
      <c r="A1286" s="496"/>
      <c r="B1286" s="497"/>
      <c r="C1286" s="497"/>
      <c r="D1286" s="497"/>
      <c r="E1286" s="497"/>
      <c r="F1286" s="497"/>
      <c r="G1286" s="497"/>
      <c r="H1286" s="497"/>
      <c r="I1286" s="497"/>
      <c r="J1286" s="497"/>
      <c r="K1286" s="498"/>
      <c r="L1286" s="125"/>
      <c r="N1286" s="497"/>
      <c r="O1286" s="497"/>
      <c r="P1286" s="497"/>
      <c r="Q1286" s="497"/>
      <c r="R1286" s="497"/>
      <c r="S1286" s="497"/>
      <c r="T1286" s="497"/>
      <c r="U1286" s="497"/>
      <c r="V1286" s="497"/>
      <c r="W1286" s="497"/>
      <c r="Y1286" s="126"/>
      <c r="Z1286" s="125"/>
      <c r="AB1286" s="497"/>
      <c r="AC1286" s="497"/>
      <c r="AD1286" s="497"/>
      <c r="AE1286" s="497"/>
      <c r="AF1286" s="497"/>
      <c r="AG1286" s="497"/>
      <c r="AH1286" s="497"/>
      <c r="AI1286" s="497"/>
      <c r="AJ1286" s="497"/>
      <c r="AK1286" s="497"/>
      <c r="AM1286" s="120"/>
    </row>
    <row r="1287" spans="1:39" ht="9.75" customHeight="1">
      <c r="A1287" s="496"/>
      <c r="B1287" s="497"/>
      <c r="C1287" s="497"/>
      <c r="D1287" s="497"/>
      <c r="E1287" s="497"/>
      <c r="F1287" s="497"/>
      <c r="G1287" s="497"/>
      <c r="H1287" s="497"/>
      <c r="I1287" s="497"/>
      <c r="J1287" s="497"/>
      <c r="K1287" s="498"/>
      <c r="L1287" s="125"/>
      <c r="N1287" s="497"/>
      <c r="O1287" s="497"/>
      <c r="P1287" s="497"/>
      <c r="Q1287" s="497"/>
      <c r="R1287" s="497"/>
      <c r="S1287" s="497"/>
      <c r="T1287" s="497"/>
      <c r="U1287" s="497"/>
      <c r="V1287" s="497"/>
      <c r="W1287" s="497"/>
      <c r="Y1287" s="126"/>
      <c r="Z1287" s="125"/>
      <c r="AB1287" s="497"/>
      <c r="AC1287" s="497"/>
      <c r="AD1287" s="497"/>
      <c r="AE1287" s="497"/>
      <c r="AF1287" s="497"/>
      <c r="AG1287" s="497"/>
      <c r="AH1287" s="497"/>
      <c r="AI1287" s="497"/>
      <c r="AJ1287" s="497"/>
      <c r="AK1287" s="497"/>
      <c r="AM1287" s="120"/>
    </row>
    <row r="1288" spans="1:39" ht="9.75" customHeight="1">
      <c r="A1288" s="496"/>
      <c r="B1288" s="497"/>
      <c r="C1288" s="497"/>
      <c r="D1288" s="497"/>
      <c r="E1288" s="497"/>
      <c r="F1288" s="497"/>
      <c r="G1288" s="497"/>
      <c r="H1288" s="497"/>
      <c r="I1288" s="497"/>
      <c r="J1288" s="497"/>
      <c r="K1288" s="498"/>
      <c r="L1288" s="125"/>
      <c r="N1288" s="497"/>
      <c r="O1288" s="497"/>
      <c r="P1288" s="497"/>
      <c r="Q1288" s="497"/>
      <c r="R1288" s="497"/>
      <c r="S1288" s="497"/>
      <c r="T1288" s="497"/>
      <c r="U1288" s="497"/>
      <c r="V1288" s="497"/>
      <c r="W1288" s="497"/>
      <c r="Y1288" s="126"/>
      <c r="Z1288" s="125"/>
      <c r="AB1288" s="497"/>
      <c r="AC1288" s="497"/>
      <c r="AD1288" s="497"/>
      <c r="AE1288" s="497"/>
      <c r="AF1288" s="497"/>
      <c r="AG1288" s="497"/>
      <c r="AH1288" s="497"/>
      <c r="AI1288" s="497"/>
      <c r="AJ1288" s="497"/>
      <c r="AK1288" s="497"/>
      <c r="AM1288" s="120"/>
    </row>
    <row r="1289" spans="1:39" ht="9.75" customHeight="1">
      <c r="A1289" s="496"/>
      <c r="B1289" s="497"/>
      <c r="C1289" s="497"/>
      <c r="D1289" s="497"/>
      <c r="E1289" s="497"/>
      <c r="F1289" s="497"/>
      <c r="G1289" s="497"/>
      <c r="H1289" s="497"/>
      <c r="I1289" s="497"/>
      <c r="J1289" s="497"/>
      <c r="K1289" s="498"/>
      <c r="L1289" s="125"/>
      <c r="N1289" s="497"/>
      <c r="O1289" s="497"/>
      <c r="P1289" s="497"/>
      <c r="Q1289" s="497"/>
      <c r="R1289" s="497"/>
      <c r="S1289" s="497"/>
      <c r="T1289" s="497"/>
      <c r="U1289" s="497"/>
      <c r="V1289" s="497"/>
      <c r="W1289" s="497"/>
      <c r="Y1289" s="126"/>
      <c r="Z1289" s="125"/>
      <c r="AB1289" s="497"/>
      <c r="AC1289" s="497"/>
      <c r="AD1289" s="497"/>
      <c r="AE1289" s="497"/>
      <c r="AF1289" s="497"/>
      <c r="AG1289" s="497"/>
      <c r="AH1289" s="497"/>
      <c r="AI1289" s="497"/>
      <c r="AJ1289" s="497"/>
      <c r="AK1289" s="497"/>
      <c r="AM1289" s="120"/>
    </row>
    <row r="1290" spans="1:39" ht="9.75" customHeight="1">
      <c r="A1290" s="496"/>
      <c r="B1290" s="497"/>
      <c r="C1290" s="497"/>
      <c r="D1290" s="497"/>
      <c r="E1290" s="497"/>
      <c r="F1290" s="497"/>
      <c r="G1290" s="497"/>
      <c r="H1290" s="497"/>
      <c r="I1290" s="497"/>
      <c r="J1290" s="497"/>
      <c r="K1290" s="498"/>
      <c r="L1290" s="125"/>
      <c r="N1290" s="497"/>
      <c r="O1290" s="497"/>
      <c r="P1290" s="497"/>
      <c r="Q1290" s="497"/>
      <c r="R1290" s="497"/>
      <c r="S1290" s="497"/>
      <c r="T1290" s="497"/>
      <c r="U1290" s="497"/>
      <c r="V1290" s="497"/>
      <c r="W1290" s="497"/>
      <c r="Y1290" s="126"/>
      <c r="Z1290" s="125"/>
      <c r="AB1290" s="497"/>
      <c r="AC1290" s="497"/>
      <c r="AD1290" s="497"/>
      <c r="AE1290" s="497"/>
      <c r="AF1290" s="497"/>
      <c r="AG1290" s="497"/>
      <c r="AH1290" s="497"/>
      <c r="AI1290" s="497"/>
      <c r="AJ1290" s="497"/>
      <c r="AK1290" s="497"/>
      <c r="AM1290" s="120"/>
    </row>
    <row r="1291" spans="1:39" ht="9.75" customHeight="1">
      <c r="A1291" s="496"/>
      <c r="B1291" s="497"/>
      <c r="C1291" s="497"/>
      <c r="D1291" s="497"/>
      <c r="E1291" s="497"/>
      <c r="F1291" s="497"/>
      <c r="G1291" s="497"/>
      <c r="H1291" s="497"/>
      <c r="I1291" s="497"/>
      <c r="J1291" s="497"/>
      <c r="K1291" s="498"/>
      <c r="L1291" s="125"/>
      <c r="N1291" s="497"/>
      <c r="O1291" s="497"/>
      <c r="P1291" s="497"/>
      <c r="Q1291" s="497"/>
      <c r="R1291" s="497"/>
      <c r="S1291" s="497"/>
      <c r="T1291" s="497"/>
      <c r="U1291" s="497"/>
      <c r="V1291" s="497"/>
      <c r="W1291" s="497"/>
      <c r="Y1291" s="126"/>
      <c r="Z1291" s="125"/>
      <c r="AB1291" s="497"/>
      <c r="AC1291" s="497"/>
      <c r="AD1291" s="497"/>
      <c r="AE1291" s="497"/>
      <c r="AF1291" s="497"/>
      <c r="AG1291" s="497"/>
      <c r="AH1291" s="497"/>
      <c r="AI1291" s="497"/>
      <c r="AJ1291" s="497"/>
      <c r="AK1291" s="497"/>
      <c r="AM1291" s="120"/>
    </row>
    <row r="1292" spans="1:39" ht="9.75" customHeight="1">
      <c r="A1292" s="496"/>
      <c r="B1292" s="497"/>
      <c r="C1292" s="497"/>
      <c r="D1292" s="497"/>
      <c r="E1292" s="497"/>
      <c r="F1292" s="497"/>
      <c r="G1292" s="497"/>
      <c r="H1292" s="497"/>
      <c r="I1292" s="497"/>
      <c r="J1292" s="497"/>
      <c r="K1292" s="498"/>
      <c r="L1292" s="125"/>
      <c r="N1292" s="497"/>
      <c r="O1292" s="497"/>
      <c r="P1292" s="497"/>
      <c r="Q1292" s="497"/>
      <c r="R1292" s="497"/>
      <c r="S1292" s="497"/>
      <c r="T1292" s="497"/>
      <c r="U1292" s="497"/>
      <c r="V1292" s="497"/>
      <c r="W1292" s="497"/>
      <c r="Y1292" s="126"/>
      <c r="Z1292" s="125"/>
      <c r="AB1292" s="497"/>
      <c r="AC1292" s="497"/>
      <c r="AD1292" s="497"/>
      <c r="AE1292" s="497"/>
      <c r="AF1292" s="497"/>
      <c r="AG1292" s="497"/>
      <c r="AH1292" s="497"/>
      <c r="AI1292" s="497"/>
      <c r="AJ1292" s="497"/>
      <c r="AK1292" s="497"/>
      <c r="AM1292" s="120"/>
    </row>
    <row r="1293" spans="1:39" ht="9.75" customHeight="1">
      <c r="A1293" s="496"/>
      <c r="B1293" s="497"/>
      <c r="C1293" s="497"/>
      <c r="D1293" s="497"/>
      <c r="E1293" s="497"/>
      <c r="F1293" s="497"/>
      <c r="G1293" s="497"/>
      <c r="H1293" s="497"/>
      <c r="I1293" s="497"/>
      <c r="J1293" s="497"/>
      <c r="K1293" s="498"/>
      <c r="L1293" s="125"/>
      <c r="N1293" s="497"/>
      <c r="O1293" s="497"/>
      <c r="P1293" s="497"/>
      <c r="Q1293" s="497"/>
      <c r="R1293" s="497"/>
      <c r="S1293" s="497"/>
      <c r="T1293" s="497"/>
      <c r="U1293" s="497"/>
      <c r="V1293" s="497"/>
      <c r="W1293" s="497"/>
      <c r="Y1293" s="126"/>
      <c r="Z1293" s="125"/>
      <c r="AB1293" s="497"/>
      <c r="AC1293" s="497"/>
      <c r="AD1293" s="497"/>
      <c r="AE1293" s="497"/>
      <c r="AF1293" s="497"/>
      <c r="AG1293" s="497"/>
      <c r="AH1293" s="497"/>
      <c r="AI1293" s="497"/>
      <c r="AJ1293" s="497"/>
      <c r="AK1293" s="497"/>
      <c r="AM1293" s="120"/>
    </row>
    <row r="1294" spans="1:39" ht="9.75" customHeight="1">
      <c r="A1294" s="496"/>
      <c r="B1294" s="497"/>
      <c r="C1294" s="497"/>
      <c r="D1294" s="497"/>
      <c r="E1294" s="497"/>
      <c r="F1294" s="497"/>
      <c r="G1294" s="497"/>
      <c r="H1294" s="497"/>
      <c r="I1294" s="497"/>
      <c r="J1294" s="497"/>
      <c r="K1294" s="498"/>
      <c r="L1294" s="125"/>
      <c r="N1294" s="497"/>
      <c r="O1294" s="497"/>
      <c r="P1294" s="497"/>
      <c r="Q1294" s="497"/>
      <c r="R1294" s="497"/>
      <c r="S1294" s="497"/>
      <c r="T1294" s="497"/>
      <c r="U1294" s="497"/>
      <c r="V1294" s="497"/>
      <c r="W1294" s="497"/>
      <c r="Y1294" s="126"/>
      <c r="Z1294" s="125"/>
      <c r="AB1294" s="497"/>
      <c r="AC1294" s="497"/>
      <c r="AD1294" s="497"/>
      <c r="AE1294" s="497"/>
      <c r="AF1294" s="497"/>
      <c r="AG1294" s="497"/>
      <c r="AH1294" s="497"/>
      <c r="AI1294" s="497"/>
      <c r="AJ1294" s="497"/>
      <c r="AK1294" s="497"/>
      <c r="AM1294" s="120"/>
    </row>
    <row r="1295" spans="1:39" s="9" customFormat="1" ht="9.75" customHeight="1">
      <c r="A1295" s="499"/>
      <c r="B1295" s="500"/>
      <c r="C1295" s="500"/>
      <c r="D1295" s="500"/>
      <c r="E1295" s="500"/>
      <c r="F1295" s="500"/>
      <c r="G1295" s="500"/>
      <c r="H1295" s="500"/>
      <c r="I1295" s="500"/>
      <c r="J1295" s="500"/>
      <c r="K1295" s="501"/>
      <c r="L1295" s="127"/>
      <c r="M1295" s="128"/>
      <c r="N1295" s="128"/>
      <c r="O1295" s="128"/>
      <c r="P1295" s="128"/>
      <c r="Q1295" s="128"/>
      <c r="R1295" s="128"/>
      <c r="S1295" s="128"/>
      <c r="T1295" s="128"/>
      <c r="U1295" s="128"/>
      <c r="V1295" s="128"/>
      <c r="W1295" s="128"/>
      <c r="X1295" s="128"/>
      <c r="Y1295" s="129"/>
      <c r="Z1295" s="127"/>
      <c r="AA1295" s="128"/>
      <c r="AB1295" s="128"/>
      <c r="AC1295" s="128"/>
      <c r="AD1295" s="128"/>
      <c r="AE1295" s="128"/>
      <c r="AF1295" s="128"/>
      <c r="AG1295" s="128"/>
      <c r="AH1295" s="128"/>
      <c r="AI1295" s="128"/>
      <c r="AJ1295" s="128"/>
      <c r="AK1295" s="128"/>
      <c r="AL1295" s="128"/>
      <c r="AM1295" s="130"/>
    </row>
    <row r="1296" spans="1:39" ht="9.75" customHeight="1">
      <c r="A1296" s="493"/>
      <c r="B1296" s="494"/>
      <c r="C1296" s="494"/>
      <c r="D1296" s="494"/>
      <c r="E1296" s="494"/>
      <c r="F1296" s="494"/>
      <c r="G1296" s="494"/>
      <c r="H1296" s="494"/>
      <c r="I1296" s="494"/>
      <c r="J1296" s="494"/>
      <c r="K1296" s="495"/>
      <c r="L1296" s="123"/>
      <c r="M1296" s="117"/>
      <c r="N1296" s="117"/>
      <c r="O1296" s="117"/>
      <c r="P1296" s="117"/>
      <c r="Q1296" s="117"/>
      <c r="R1296" s="117"/>
      <c r="S1296" s="117"/>
      <c r="T1296" s="117"/>
      <c r="U1296" s="117"/>
      <c r="V1296" s="117"/>
      <c r="W1296" s="117"/>
      <c r="X1296" s="117"/>
      <c r="Y1296" s="124"/>
      <c r="Z1296" s="123"/>
      <c r="AA1296" s="117"/>
      <c r="AB1296" s="117"/>
      <c r="AC1296" s="117"/>
      <c r="AD1296" s="117"/>
      <c r="AE1296" s="117"/>
      <c r="AF1296" s="117"/>
      <c r="AG1296" s="117"/>
      <c r="AH1296" s="117"/>
      <c r="AI1296" s="117"/>
      <c r="AJ1296" s="117"/>
      <c r="AK1296" s="117"/>
      <c r="AL1296" s="117"/>
      <c r="AM1296" s="118"/>
    </row>
    <row r="1297" spans="1:39" ht="9.75" customHeight="1">
      <c r="A1297" s="496"/>
      <c r="B1297" s="497"/>
      <c r="C1297" s="497"/>
      <c r="D1297" s="497"/>
      <c r="E1297" s="497"/>
      <c r="F1297" s="497"/>
      <c r="G1297" s="497"/>
      <c r="H1297" s="497"/>
      <c r="I1297" s="497"/>
      <c r="J1297" s="497"/>
      <c r="K1297" s="498"/>
      <c r="L1297" s="125"/>
      <c r="N1297" s="497"/>
      <c r="O1297" s="497"/>
      <c r="P1297" s="497"/>
      <c r="Q1297" s="497"/>
      <c r="R1297" s="497"/>
      <c r="S1297" s="497"/>
      <c r="T1297" s="497"/>
      <c r="U1297" s="497"/>
      <c r="V1297" s="497"/>
      <c r="W1297" s="497"/>
      <c r="Y1297" s="126"/>
      <c r="Z1297" s="125"/>
      <c r="AB1297" s="497"/>
      <c r="AC1297" s="497"/>
      <c r="AD1297" s="497"/>
      <c r="AE1297" s="497"/>
      <c r="AF1297" s="497"/>
      <c r="AG1297" s="497"/>
      <c r="AH1297" s="497"/>
      <c r="AI1297" s="497"/>
      <c r="AJ1297" s="497"/>
      <c r="AK1297" s="497"/>
      <c r="AM1297" s="120"/>
    </row>
    <row r="1298" spans="1:39" ht="9.75" customHeight="1">
      <c r="A1298" s="496"/>
      <c r="B1298" s="497"/>
      <c r="C1298" s="497"/>
      <c r="D1298" s="497"/>
      <c r="E1298" s="497"/>
      <c r="F1298" s="497"/>
      <c r="G1298" s="497"/>
      <c r="H1298" s="497"/>
      <c r="I1298" s="497"/>
      <c r="J1298" s="497"/>
      <c r="K1298" s="498"/>
      <c r="L1298" s="125"/>
      <c r="N1298" s="497"/>
      <c r="O1298" s="497"/>
      <c r="P1298" s="497"/>
      <c r="Q1298" s="497"/>
      <c r="R1298" s="497"/>
      <c r="S1298" s="497"/>
      <c r="T1298" s="497"/>
      <c r="U1298" s="497"/>
      <c r="V1298" s="497"/>
      <c r="W1298" s="497"/>
      <c r="Y1298" s="126"/>
      <c r="Z1298" s="125"/>
      <c r="AB1298" s="497"/>
      <c r="AC1298" s="497"/>
      <c r="AD1298" s="497"/>
      <c r="AE1298" s="497"/>
      <c r="AF1298" s="497"/>
      <c r="AG1298" s="497"/>
      <c r="AH1298" s="497"/>
      <c r="AI1298" s="497"/>
      <c r="AJ1298" s="497"/>
      <c r="AK1298" s="497"/>
      <c r="AM1298" s="120"/>
    </row>
    <row r="1299" spans="1:39" ht="9.75" customHeight="1">
      <c r="A1299" s="496"/>
      <c r="B1299" s="497"/>
      <c r="C1299" s="497"/>
      <c r="D1299" s="497"/>
      <c r="E1299" s="497"/>
      <c r="F1299" s="497"/>
      <c r="G1299" s="497"/>
      <c r="H1299" s="497"/>
      <c r="I1299" s="497"/>
      <c r="J1299" s="497"/>
      <c r="K1299" s="498"/>
      <c r="L1299" s="125"/>
      <c r="N1299" s="497"/>
      <c r="O1299" s="497"/>
      <c r="P1299" s="497"/>
      <c r="Q1299" s="497"/>
      <c r="R1299" s="497"/>
      <c r="S1299" s="497"/>
      <c r="T1299" s="497"/>
      <c r="U1299" s="497"/>
      <c r="V1299" s="497"/>
      <c r="W1299" s="497"/>
      <c r="Y1299" s="126"/>
      <c r="Z1299" s="125"/>
      <c r="AB1299" s="497"/>
      <c r="AC1299" s="497"/>
      <c r="AD1299" s="497"/>
      <c r="AE1299" s="497"/>
      <c r="AF1299" s="497"/>
      <c r="AG1299" s="497"/>
      <c r="AH1299" s="497"/>
      <c r="AI1299" s="497"/>
      <c r="AJ1299" s="497"/>
      <c r="AK1299" s="497"/>
      <c r="AM1299" s="120"/>
    </row>
    <row r="1300" spans="1:39" ht="9.75" customHeight="1">
      <c r="A1300" s="496"/>
      <c r="B1300" s="497"/>
      <c r="C1300" s="497"/>
      <c r="D1300" s="497"/>
      <c r="E1300" s="497"/>
      <c r="F1300" s="497"/>
      <c r="G1300" s="497"/>
      <c r="H1300" s="497"/>
      <c r="I1300" s="497"/>
      <c r="J1300" s="497"/>
      <c r="K1300" s="498"/>
      <c r="L1300" s="125"/>
      <c r="N1300" s="497"/>
      <c r="O1300" s="497"/>
      <c r="P1300" s="497"/>
      <c r="Q1300" s="497"/>
      <c r="R1300" s="497"/>
      <c r="S1300" s="497"/>
      <c r="T1300" s="497"/>
      <c r="U1300" s="497"/>
      <c r="V1300" s="497"/>
      <c r="W1300" s="497"/>
      <c r="Y1300" s="126"/>
      <c r="Z1300" s="125"/>
      <c r="AB1300" s="497"/>
      <c r="AC1300" s="497"/>
      <c r="AD1300" s="497"/>
      <c r="AE1300" s="497"/>
      <c r="AF1300" s="497"/>
      <c r="AG1300" s="497"/>
      <c r="AH1300" s="497"/>
      <c r="AI1300" s="497"/>
      <c r="AJ1300" s="497"/>
      <c r="AK1300" s="497"/>
      <c r="AM1300" s="120"/>
    </row>
    <row r="1301" spans="1:39" ht="9.75" customHeight="1">
      <c r="A1301" s="496"/>
      <c r="B1301" s="497"/>
      <c r="C1301" s="497"/>
      <c r="D1301" s="497"/>
      <c r="E1301" s="497"/>
      <c r="F1301" s="497"/>
      <c r="G1301" s="497"/>
      <c r="H1301" s="497"/>
      <c r="I1301" s="497"/>
      <c r="J1301" s="497"/>
      <c r="K1301" s="498"/>
      <c r="L1301" s="125"/>
      <c r="N1301" s="497"/>
      <c r="O1301" s="497"/>
      <c r="P1301" s="497"/>
      <c r="Q1301" s="497"/>
      <c r="R1301" s="497"/>
      <c r="S1301" s="497"/>
      <c r="T1301" s="497"/>
      <c r="U1301" s="497"/>
      <c r="V1301" s="497"/>
      <c r="W1301" s="497"/>
      <c r="Y1301" s="126"/>
      <c r="Z1301" s="125"/>
      <c r="AB1301" s="497"/>
      <c r="AC1301" s="497"/>
      <c r="AD1301" s="497"/>
      <c r="AE1301" s="497"/>
      <c r="AF1301" s="497"/>
      <c r="AG1301" s="497"/>
      <c r="AH1301" s="497"/>
      <c r="AI1301" s="497"/>
      <c r="AJ1301" s="497"/>
      <c r="AK1301" s="497"/>
      <c r="AM1301" s="120"/>
    </row>
    <row r="1302" spans="1:39" ht="9.75" customHeight="1">
      <c r="A1302" s="496"/>
      <c r="B1302" s="497"/>
      <c r="C1302" s="497"/>
      <c r="D1302" s="497"/>
      <c r="E1302" s="497"/>
      <c r="F1302" s="497"/>
      <c r="G1302" s="497"/>
      <c r="H1302" s="497"/>
      <c r="I1302" s="497"/>
      <c r="J1302" s="497"/>
      <c r="K1302" s="498"/>
      <c r="L1302" s="125"/>
      <c r="N1302" s="497"/>
      <c r="O1302" s="497"/>
      <c r="P1302" s="497"/>
      <c r="Q1302" s="497"/>
      <c r="R1302" s="497"/>
      <c r="S1302" s="497"/>
      <c r="T1302" s="497"/>
      <c r="U1302" s="497"/>
      <c r="V1302" s="497"/>
      <c r="W1302" s="497"/>
      <c r="Y1302" s="126"/>
      <c r="Z1302" s="125"/>
      <c r="AB1302" s="497"/>
      <c r="AC1302" s="497"/>
      <c r="AD1302" s="497"/>
      <c r="AE1302" s="497"/>
      <c r="AF1302" s="497"/>
      <c r="AG1302" s="497"/>
      <c r="AH1302" s="497"/>
      <c r="AI1302" s="497"/>
      <c r="AJ1302" s="497"/>
      <c r="AK1302" s="497"/>
      <c r="AM1302" s="120"/>
    </row>
    <row r="1303" spans="1:39" ht="9.75" customHeight="1">
      <c r="A1303" s="496"/>
      <c r="B1303" s="497"/>
      <c r="C1303" s="497"/>
      <c r="D1303" s="497"/>
      <c r="E1303" s="497"/>
      <c r="F1303" s="497"/>
      <c r="G1303" s="497"/>
      <c r="H1303" s="497"/>
      <c r="I1303" s="497"/>
      <c r="J1303" s="497"/>
      <c r="K1303" s="498"/>
      <c r="L1303" s="125"/>
      <c r="N1303" s="497"/>
      <c r="O1303" s="497"/>
      <c r="P1303" s="497"/>
      <c r="Q1303" s="497"/>
      <c r="R1303" s="497"/>
      <c r="S1303" s="497"/>
      <c r="T1303" s="497"/>
      <c r="U1303" s="497"/>
      <c r="V1303" s="497"/>
      <c r="W1303" s="497"/>
      <c r="Y1303" s="126"/>
      <c r="Z1303" s="125"/>
      <c r="AB1303" s="497"/>
      <c r="AC1303" s="497"/>
      <c r="AD1303" s="497"/>
      <c r="AE1303" s="497"/>
      <c r="AF1303" s="497"/>
      <c r="AG1303" s="497"/>
      <c r="AH1303" s="497"/>
      <c r="AI1303" s="497"/>
      <c r="AJ1303" s="497"/>
      <c r="AK1303" s="497"/>
      <c r="AM1303" s="120"/>
    </row>
    <row r="1304" spans="1:39" ht="9.75" customHeight="1">
      <c r="A1304" s="496"/>
      <c r="B1304" s="497"/>
      <c r="C1304" s="497"/>
      <c r="D1304" s="497"/>
      <c r="E1304" s="497"/>
      <c r="F1304" s="497"/>
      <c r="G1304" s="497"/>
      <c r="H1304" s="497"/>
      <c r="I1304" s="497"/>
      <c r="J1304" s="497"/>
      <c r="K1304" s="498"/>
      <c r="L1304" s="125"/>
      <c r="N1304" s="497"/>
      <c r="O1304" s="497"/>
      <c r="P1304" s="497"/>
      <c r="Q1304" s="497"/>
      <c r="R1304" s="497"/>
      <c r="S1304" s="497"/>
      <c r="T1304" s="497"/>
      <c r="U1304" s="497"/>
      <c r="V1304" s="497"/>
      <c r="W1304" s="497"/>
      <c r="Y1304" s="126"/>
      <c r="Z1304" s="125"/>
      <c r="AB1304" s="497"/>
      <c r="AC1304" s="497"/>
      <c r="AD1304" s="497"/>
      <c r="AE1304" s="497"/>
      <c r="AF1304" s="497"/>
      <c r="AG1304" s="497"/>
      <c r="AH1304" s="497"/>
      <c r="AI1304" s="497"/>
      <c r="AJ1304" s="497"/>
      <c r="AK1304" s="497"/>
      <c r="AM1304" s="120"/>
    </row>
    <row r="1305" spans="1:39" ht="9.75" customHeight="1">
      <c r="A1305" s="496"/>
      <c r="B1305" s="497"/>
      <c r="C1305" s="497"/>
      <c r="D1305" s="497"/>
      <c r="E1305" s="497"/>
      <c r="F1305" s="497"/>
      <c r="G1305" s="497"/>
      <c r="H1305" s="497"/>
      <c r="I1305" s="497"/>
      <c r="J1305" s="497"/>
      <c r="K1305" s="498"/>
      <c r="L1305" s="125"/>
      <c r="N1305" s="497"/>
      <c r="O1305" s="497"/>
      <c r="P1305" s="497"/>
      <c r="Q1305" s="497"/>
      <c r="R1305" s="497"/>
      <c r="S1305" s="497"/>
      <c r="T1305" s="497"/>
      <c r="U1305" s="497"/>
      <c r="V1305" s="497"/>
      <c r="W1305" s="497"/>
      <c r="Y1305" s="126"/>
      <c r="Z1305" s="125"/>
      <c r="AB1305" s="497"/>
      <c r="AC1305" s="497"/>
      <c r="AD1305" s="497"/>
      <c r="AE1305" s="497"/>
      <c r="AF1305" s="497"/>
      <c r="AG1305" s="497"/>
      <c r="AH1305" s="497"/>
      <c r="AI1305" s="497"/>
      <c r="AJ1305" s="497"/>
      <c r="AK1305" s="497"/>
      <c r="AM1305" s="120"/>
    </row>
    <row r="1306" spans="1:39" ht="9.75" customHeight="1">
      <c r="A1306" s="496"/>
      <c r="B1306" s="497"/>
      <c r="C1306" s="497"/>
      <c r="D1306" s="497"/>
      <c r="E1306" s="497"/>
      <c r="F1306" s="497"/>
      <c r="G1306" s="497"/>
      <c r="H1306" s="497"/>
      <c r="I1306" s="497"/>
      <c r="J1306" s="497"/>
      <c r="K1306" s="498"/>
      <c r="L1306" s="125"/>
      <c r="N1306" s="497"/>
      <c r="O1306" s="497"/>
      <c r="P1306" s="497"/>
      <c r="Q1306" s="497"/>
      <c r="R1306" s="497"/>
      <c r="S1306" s="497"/>
      <c r="T1306" s="497"/>
      <c r="U1306" s="497"/>
      <c r="V1306" s="497"/>
      <c r="W1306" s="497"/>
      <c r="Y1306" s="126"/>
      <c r="Z1306" s="125"/>
      <c r="AB1306" s="497"/>
      <c r="AC1306" s="497"/>
      <c r="AD1306" s="497"/>
      <c r="AE1306" s="497"/>
      <c r="AF1306" s="497"/>
      <c r="AG1306" s="497"/>
      <c r="AH1306" s="497"/>
      <c r="AI1306" s="497"/>
      <c r="AJ1306" s="497"/>
      <c r="AK1306" s="497"/>
      <c r="AM1306" s="120"/>
    </row>
    <row r="1307" spans="1:39" s="9" customFormat="1" ht="9.75" customHeight="1" thickBot="1">
      <c r="A1307" s="502"/>
      <c r="B1307" s="503"/>
      <c r="C1307" s="503"/>
      <c r="D1307" s="503"/>
      <c r="E1307" s="503"/>
      <c r="F1307" s="503"/>
      <c r="G1307" s="503"/>
      <c r="H1307" s="503"/>
      <c r="I1307" s="503"/>
      <c r="J1307" s="503"/>
      <c r="K1307" s="504"/>
      <c r="L1307" s="127"/>
      <c r="M1307" s="128"/>
      <c r="N1307" s="128"/>
      <c r="O1307" s="128"/>
      <c r="P1307" s="128"/>
      <c r="Q1307" s="128"/>
      <c r="R1307" s="128"/>
      <c r="S1307" s="128"/>
      <c r="T1307" s="128"/>
      <c r="U1307" s="128"/>
      <c r="V1307" s="128"/>
      <c r="W1307" s="128"/>
      <c r="X1307" s="128"/>
      <c r="Y1307" s="129"/>
      <c r="Z1307" s="127"/>
      <c r="AA1307" s="128"/>
      <c r="AB1307" s="128"/>
      <c r="AC1307" s="128"/>
      <c r="AD1307" s="128"/>
      <c r="AE1307" s="128"/>
      <c r="AF1307" s="128"/>
      <c r="AG1307" s="128"/>
      <c r="AH1307" s="128"/>
      <c r="AI1307" s="128"/>
      <c r="AJ1307" s="128"/>
      <c r="AK1307" s="128"/>
      <c r="AL1307" s="128"/>
      <c r="AM1307" s="130"/>
    </row>
    <row r="1308" spans="1:39" ht="19.5" thickBot="1">
      <c r="A1308" s="131" t="s">
        <v>76</v>
      </c>
      <c r="B1308" s="132"/>
      <c r="C1308" s="132"/>
      <c r="D1308" s="133"/>
      <c r="E1308" s="489"/>
      <c r="F1308" s="490"/>
      <c r="G1308" s="490"/>
      <c r="H1308" s="490"/>
      <c r="I1308" s="490"/>
      <c r="J1308" s="490"/>
      <c r="K1308" s="490"/>
      <c r="L1308" s="490"/>
      <c r="M1308" s="490"/>
      <c r="N1308" s="490"/>
      <c r="O1308" s="490"/>
      <c r="P1308" s="490"/>
      <c r="Q1308" s="490"/>
      <c r="R1308" s="490"/>
      <c r="S1308" s="490"/>
      <c r="T1308" s="490"/>
      <c r="U1308" s="490"/>
      <c r="V1308" s="490"/>
      <c r="W1308" s="490"/>
      <c r="X1308" s="490"/>
      <c r="Y1308" s="490"/>
      <c r="Z1308" s="490"/>
      <c r="AA1308" s="490"/>
      <c r="AB1308" s="490"/>
      <c r="AC1308" s="490"/>
      <c r="AD1308" s="490"/>
      <c r="AE1308" s="490"/>
      <c r="AF1308" s="490"/>
      <c r="AG1308" s="490"/>
      <c r="AH1308" s="490"/>
      <c r="AI1308" s="490"/>
      <c r="AJ1308" s="490"/>
      <c r="AK1308" s="490"/>
      <c r="AL1308" s="490"/>
      <c r="AM1308" s="491"/>
    </row>
    <row r="1309" spans="1:39" ht="18.75" customHeight="1">
      <c r="A1309" s="492" t="s">
        <v>77</v>
      </c>
      <c r="B1309" s="492"/>
      <c r="C1309" s="492"/>
      <c r="D1309" s="492"/>
      <c r="E1309" s="492"/>
      <c r="F1309" s="492"/>
      <c r="G1309" s="492"/>
      <c r="H1309" s="492"/>
      <c r="I1309" s="492"/>
      <c r="J1309" s="492"/>
      <c r="K1309" s="492"/>
      <c r="L1309" s="492"/>
      <c r="M1309" s="492"/>
      <c r="N1309" s="492"/>
      <c r="O1309" s="492"/>
      <c r="P1309" s="492"/>
      <c r="Q1309" s="492"/>
      <c r="R1309" s="492"/>
      <c r="S1309" s="492"/>
      <c r="T1309" s="492"/>
      <c r="U1309" s="492"/>
      <c r="V1309" s="492"/>
      <c r="W1309" s="492"/>
      <c r="X1309" s="492"/>
      <c r="Y1309" s="492"/>
      <c r="Z1309" s="492"/>
      <c r="AA1309" s="492"/>
      <c r="AB1309" s="492"/>
      <c r="AC1309" s="492"/>
      <c r="AD1309" s="492"/>
      <c r="AE1309" s="492"/>
      <c r="AF1309" s="492"/>
      <c r="AG1309" s="492"/>
      <c r="AH1309" s="492"/>
      <c r="AI1309" s="492"/>
      <c r="AJ1309" s="492"/>
      <c r="AK1309" s="492"/>
      <c r="AL1309" s="492"/>
    </row>
    <row r="1311" spans="1:39" ht="28.5" customHeight="1">
      <c r="A1311" s="595" t="s">
        <v>50</v>
      </c>
      <c r="B1311" s="595"/>
      <c r="C1311" s="595"/>
      <c r="D1311" s="595"/>
      <c r="E1311" s="595"/>
      <c r="F1311" s="595"/>
      <c r="G1311" s="595"/>
      <c r="H1311" s="595"/>
      <c r="I1311" s="595"/>
      <c r="J1311" s="595"/>
      <c r="K1311" s="595"/>
      <c r="L1311" s="595"/>
      <c r="M1311" s="595"/>
      <c r="N1311" s="595"/>
      <c r="O1311" s="595"/>
      <c r="P1311" s="595"/>
      <c r="Q1311" s="595"/>
      <c r="R1311" s="595"/>
      <c r="S1311" s="595"/>
      <c r="T1311" s="595"/>
      <c r="U1311" s="595"/>
      <c r="V1311" s="595"/>
      <c r="W1311" s="595"/>
      <c r="X1311" s="595"/>
      <c r="Y1311" s="595"/>
      <c r="Z1311" s="595"/>
      <c r="AA1311" s="595"/>
      <c r="AB1311" s="595"/>
      <c r="AC1311" s="595"/>
      <c r="AD1311" s="595"/>
      <c r="AE1311" s="595"/>
      <c r="AF1311" s="595"/>
      <c r="AG1311" s="595"/>
      <c r="AH1311" s="595"/>
      <c r="AI1311" s="595"/>
      <c r="AJ1311" s="595"/>
      <c r="AK1311" s="595"/>
      <c r="AL1311" s="595"/>
      <c r="AM1311" s="595"/>
    </row>
    <row r="1312" spans="1:39" ht="14.25" customHeight="1">
      <c r="AG1312" s="1" t="s">
        <v>51</v>
      </c>
      <c r="AH1312" s="103"/>
      <c r="AI1312" s="103" t="str">
        <f>AI1036</f>
        <v>A10001-A1</v>
      </c>
      <c r="AJ1312" s="103"/>
      <c r="AK1312" s="103"/>
    </row>
    <row r="1313" spans="1:63" s="9" customFormat="1">
      <c r="A1313" s="1"/>
      <c r="B1313" s="1"/>
      <c r="C1313" s="1"/>
      <c r="D1313" s="1"/>
      <c r="E1313" s="1"/>
      <c r="F1313" s="1"/>
      <c r="G1313" s="1"/>
      <c r="H1313" s="1"/>
      <c r="I1313" s="1"/>
      <c r="J1313" s="1"/>
      <c r="K1313" s="1"/>
      <c r="L1313" s="1"/>
      <c r="M1313" s="1"/>
      <c r="N1313" s="1"/>
      <c r="O1313" s="1"/>
      <c r="P1313" s="1"/>
      <c r="Q1313" s="1"/>
      <c r="R1313" s="1"/>
      <c r="S1313" s="1"/>
      <c r="T1313" s="1"/>
      <c r="U1313" s="1"/>
      <c r="V1313" s="1"/>
      <c r="W1313" s="1"/>
      <c r="X1313" s="1"/>
      <c r="Y1313" s="1"/>
      <c r="Z1313" s="1"/>
      <c r="AA1313" s="1"/>
      <c r="AB1313" s="1"/>
      <c r="AD1313" s="1"/>
      <c r="AF1313" s="1" t="s">
        <v>52</v>
      </c>
      <c r="AG1313" s="11"/>
      <c r="AH1313" s="11"/>
      <c r="AI1313" s="554">
        <f>AI1037</f>
        <v>45765</v>
      </c>
      <c r="AJ1313" s="554"/>
      <c r="AK1313" s="554"/>
      <c r="AL1313" s="554"/>
      <c r="AM1313" s="554"/>
    </row>
    <row r="1314" spans="1:63" s="9" customFormat="1" ht="19.5" thickBot="1">
      <c r="A1314" s="555">
        <f>A1245</f>
        <v>0</v>
      </c>
      <c r="B1314" s="555"/>
      <c r="C1314" s="555"/>
      <c r="D1314" s="555"/>
      <c r="E1314" s="555"/>
      <c r="F1314" s="555"/>
      <c r="G1314" s="555"/>
      <c r="H1314" s="555"/>
      <c r="I1314" s="555"/>
      <c r="J1314" s="555"/>
      <c r="K1314" s="555"/>
      <c r="L1314" s="27" t="s">
        <v>395</v>
      </c>
      <c r="M1314" s="27"/>
      <c r="N1314" s="1"/>
      <c r="O1314" s="1"/>
      <c r="P1314" s="1"/>
      <c r="Q1314" s="1"/>
      <c r="R1314" s="1"/>
      <c r="S1314" s="1"/>
      <c r="T1314" s="1"/>
      <c r="U1314" s="1"/>
      <c r="V1314" s="1"/>
      <c r="W1314" s="1"/>
      <c r="X1314" s="1"/>
      <c r="Y1314" s="1"/>
      <c r="Z1314" s="1"/>
      <c r="AA1314" s="1"/>
      <c r="AB1314" s="1"/>
      <c r="AC1314" s="1"/>
      <c r="AD1314" s="1"/>
      <c r="AE1314" s="1"/>
      <c r="AF1314" s="1"/>
      <c r="AG1314" s="1"/>
      <c r="AH1314" s="1"/>
      <c r="AI1314" s="1"/>
      <c r="AJ1314" s="1"/>
      <c r="AK1314" s="1"/>
      <c r="AL1314" s="1"/>
    </row>
    <row r="1315" spans="1:63" s="9" customFormat="1" ht="18.75" customHeight="1">
      <c r="A1315" s="1"/>
      <c r="B1315" s="1"/>
      <c r="C1315" s="1"/>
      <c r="D1315" s="1"/>
      <c r="E1315" s="1"/>
      <c r="F1315" s="1"/>
      <c r="G1315" s="1"/>
      <c r="H1315" s="1"/>
      <c r="I1315" s="1"/>
      <c r="J1315" s="1"/>
      <c r="K1315" s="1"/>
      <c r="L1315" s="1"/>
      <c r="M1315" s="1"/>
      <c r="N1315" s="1"/>
      <c r="O1315" s="1"/>
      <c r="P1315" s="1"/>
      <c r="Q1315" s="1"/>
      <c r="R1315" s="1"/>
      <c r="S1315" s="1"/>
      <c r="T1315" s="1"/>
      <c r="U1315" s="1"/>
      <c r="V1315" s="1" t="s">
        <v>279</v>
      </c>
      <c r="Z1315" s="1"/>
      <c r="AA1315" s="1"/>
      <c r="AB1315" s="1"/>
      <c r="AC1315" s="1"/>
      <c r="AD1315" s="1"/>
      <c r="AE1315" s="1"/>
      <c r="AF1315" s="1"/>
      <c r="AG1315" s="1"/>
      <c r="AH1315" s="1"/>
      <c r="AI1315" s="1"/>
      <c r="AJ1315" s="1"/>
      <c r="AK1315" s="1"/>
      <c r="AL1315" s="10"/>
      <c r="AR1315" s="1"/>
      <c r="AS1315" s="1"/>
      <c r="AT1315" s="1"/>
      <c r="AU1315" s="1"/>
      <c r="AV1315" s="1"/>
      <c r="AW1315" s="1"/>
      <c r="AX1315" s="1"/>
      <c r="AY1315" s="1"/>
      <c r="AZ1315" s="1"/>
      <c r="BA1315" s="1"/>
      <c r="BB1315" s="1"/>
      <c r="BC1315" s="1"/>
      <c r="BD1315" s="1"/>
      <c r="BE1315" s="1"/>
      <c r="BF1315" s="1"/>
      <c r="BG1315" s="1"/>
      <c r="BH1315" s="1"/>
      <c r="BI1315" s="1"/>
      <c r="BJ1315" s="1"/>
      <c r="BK1315" s="1"/>
    </row>
    <row r="1316" spans="1:63" ht="15" customHeight="1">
      <c r="A1316" s="1" t="s">
        <v>206</v>
      </c>
      <c r="G1316" s="563">
        <f>G1247</f>
        <v>45765</v>
      </c>
      <c r="H1316" s="563"/>
      <c r="I1316" s="563"/>
      <c r="J1316" s="563"/>
      <c r="K1316" s="563"/>
      <c r="L1316" s="563"/>
      <c r="M1316" s="563"/>
      <c r="N1316" s="28"/>
      <c r="V1316" s="1" t="s">
        <v>280</v>
      </c>
      <c r="AL1316" s="10"/>
    </row>
    <row r="1317" spans="1:63" ht="15" customHeight="1">
      <c r="A1317" s="1" t="s">
        <v>53</v>
      </c>
      <c r="G1317" s="137" t="str">
        <f>G1248</f>
        <v>2025年5月1日～2025年5月1日</v>
      </c>
      <c r="H1317" s="137"/>
      <c r="I1317" s="137"/>
      <c r="J1317" s="137"/>
      <c r="K1317" s="137"/>
      <c r="L1317" s="137"/>
      <c r="N1317" s="114"/>
      <c r="O1317" s="114"/>
      <c r="P1317" s="114"/>
      <c r="Q1317" s="114"/>
      <c r="R1317" s="114"/>
      <c r="S1317" s="114"/>
      <c r="T1317" s="114"/>
      <c r="U1317" s="114"/>
      <c r="V1317" s="1" t="s">
        <v>281</v>
      </c>
      <c r="AL1317" s="10"/>
    </row>
    <row r="1318" spans="1:63" s="9" customFormat="1" ht="15" customHeight="1">
      <c r="A1318" s="1" t="s">
        <v>54</v>
      </c>
      <c r="B1318" s="1"/>
      <c r="C1318" s="1"/>
      <c r="D1318" s="1"/>
      <c r="E1318" s="1"/>
      <c r="F1318" s="1"/>
      <c r="G1318" s="1" t="str">
        <f>G1249</f>
        <v>持ち込み</v>
      </c>
      <c r="H1318" s="1"/>
      <c r="I1318" s="1"/>
      <c r="J1318" s="1"/>
      <c r="K1318" s="1"/>
      <c r="L1318" s="1"/>
      <c r="M1318" s="1"/>
      <c r="N1318" s="1"/>
      <c r="O1318" s="1"/>
      <c r="P1318" s="1"/>
      <c r="Q1318" s="1"/>
      <c r="R1318" s="1"/>
      <c r="S1318" s="1"/>
      <c r="T1318" s="1"/>
      <c r="U1318" s="1"/>
      <c r="V1318" s="1" t="s">
        <v>396</v>
      </c>
      <c r="Y1318" s="1"/>
      <c r="Z1318" s="1"/>
      <c r="AA1318" s="1"/>
      <c r="AB1318" s="1"/>
      <c r="AC1318" s="1"/>
      <c r="AD1318" s="1"/>
      <c r="AE1318" s="1"/>
      <c r="AF1318" s="1"/>
      <c r="AG1318" s="1"/>
      <c r="AH1318" s="1"/>
      <c r="AI1318" s="1"/>
      <c r="AJ1318" s="1"/>
      <c r="AK1318" s="1"/>
      <c r="AL1318" s="10"/>
      <c r="AR1318" s="1"/>
      <c r="AS1318" s="1"/>
      <c r="AT1318" s="1"/>
      <c r="AU1318" s="1"/>
      <c r="AV1318" s="1"/>
      <c r="AW1318" s="1"/>
      <c r="AX1318" s="1"/>
      <c r="AY1318" s="1"/>
      <c r="AZ1318" s="1"/>
      <c r="BA1318" s="1"/>
      <c r="BB1318" s="1"/>
      <c r="BC1318" s="1"/>
      <c r="BD1318" s="1"/>
      <c r="BE1318" s="1"/>
      <c r="BF1318" s="1"/>
      <c r="BG1318" s="1"/>
      <c r="BH1318" s="1"/>
      <c r="BI1318" s="1"/>
      <c r="BJ1318" s="1"/>
      <c r="BK1318" s="1"/>
    </row>
    <row r="1319" spans="1:63" ht="15" customHeight="1">
      <c r="A1319" s="1" t="s">
        <v>55</v>
      </c>
      <c r="G1319" s="481">
        <f>G1181</f>
        <v>0</v>
      </c>
      <c r="H1319" s="481"/>
      <c r="I1319" s="481"/>
      <c r="J1319" s="481"/>
      <c r="K1319" s="481"/>
      <c r="L1319" s="481"/>
      <c r="M1319" s="481"/>
      <c r="V1319" s="1" t="s">
        <v>56</v>
      </c>
      <c r="AA1319" s="173" t="s">
        <v>282</v>
      </c>
      <c r="AB1319" s="100"/>
      <c r="AC1319" s="100"/>
      <c r="AD1319" s="100"/>
      <c r="AE1319" s="100"/>
      <c r="AF1319" s="100"/>
      <c r="AG1319" s="100"/>
      <c r="AH1319" s="100"/>
      <c r="AI1319" s="100"/>
      <c r="AJ1319" s="100"/>
      <c r="AK1319" s="100"/>
      <c r="AL1319" s="101"/>
      <c r="AM1319" s="100"/>
      <c r="AN1319" s="100"/>
    </row>
    <row r="1320" spans="1:63" ht="15" customHeight="1">
      <c r="A1320" s="481" t="s">
        <v>287</v>
      </c>
      <c r="B1320" s="481"/>
      <c r="C1320" s="481"/>
      <c r="D1320" s="481"/>
      <c r="E1320" s="481"/>
      <c r="F1320" s="481"/>
      <c r="G1320" s="564">
        <f>G1251</f>
        <v>0</v>
      </c>
      <c r="H1320" s="565"/>
      <c r="I1320" s="565"/>
      <c r="J1320" s="565"/>
      <c r="K1320" s="565"/>
      <c r="L1320" s="565"/>
      <c r="M1320" s="565"/>
      <c r="N1320" s="565"/>
      <c r="O1320" s="565"/>
      <c r="P1320" s="565"/>
      <c r="Q1320" s="565"/>
      <c r="R1320" s="134"/>
      <c r="V1320" s="1" t="s">
        <v>57</v>
      </c>
      <c r="AA1320" s="1" t="s">
        <v>397</v>
      </c>
      <c r="AB1320" s="29"/>
      <c r="AL1320" s="10"/>
    </row>
    <row r="1321" spans="1:63" s="9" customFormat="1" ht="15" customHeight="1">
      <c r="A1321" s="1"/>
      <c r="B1321" s="1"/>
      <c r="C1321" s="1"/>
      <c r="D1321" s="1"/>
      <c r="E1321" s="1"/>
      <c r="F1321" s="1"/>
      <c r="G1321" s="565"/>
      <c r="H1321" s="565"/>
      <c r="I1321" s="565"/>
      <c r="J1321" s="565"/>
      <c r="K1321" s="565"/>
      <c r="L1321" s="565"/>
      <c r="M1321" s="565"/>
      <c r="N1321" s="565"/>
      <c r="O1321" s="565"/>
      <c r="P1321" s="565"/>
      <c r="Q1321" s="565"/>
      <c r="R1321" s="134"/>
      <c r="S1321" s="1"/>
      <c r="T1321" s="1"/>
      <c r="U1321" s="1"/>
      <c r="V1321" s="10"/>
      <c r="W1321" s="1"/>
      <c r="X1321" s="1"/>
      <c r="Y1321" s="1"/>
      <c r="Z1321" s="1"/>
      <c r="AA1321" s="1"/>
      <c r="AB1321" s="1"/>
      <c r="AC1321" s="1"/>
      <c r="AD1321" s="1"/>
      <c r="AE1321" s="1"/>
      <c r="AF1321" s="1"/>
      <c r="AG1321" s="1"/>
      <c r="AH1321" s="1"/>
      <c r="AI1321" s="1"/>
      <c r="AJ1321" s="1"/>
      <c r="AK1321" s="1"/>
      <c r="AL1321" s="10"/>
      <c r="AR1321" s="1"/>
      <c r="AS1321" s="1"/>
      <c r="AT1321" s="1"/>
      <c r="AU1321" s="1"/>
      <c r="AV1321" s="1"/>
      <c r="AW1321" s="1"/>
      <c r="AX1321" s="1"/>
      <c r="AY1321" s="1"/>
      <c r="AZ1321" s="1"/>
      <c r="BA1321" s="1"/>
      <c r="BB1321" s="1"/>
      <c r="BC1321" s="1"/>
      <c r="BD1321" s="1"/>
      <c r="BE1321" s="1"/>
      <c r="BF1321" s="1"/>
      <c r="BG1321" s="1"/>
      <c r="BH1321" s="1"/>
      <c r="BI1321" s="1"/>
      <c r="BJ1321" s="1"/>
      <c r="BK1321" s="1"/>
    </row>
    <row r="1322" spans="1:63" s="9" customFormat="1" ht="12" customHeight="1">
      <c r="A1322" s="1"/>
      <c r="B1322" s="1"/>
      <c r="C1322" s="1"/>
      <c r="D1322" s="1"/>
      <c r="E1322" s="1"/>
      <c r="F1322" s="1"/>
      <c r="G1322" s="1"/>
      <c r="H1322" s="1"/>
      <c r="I1322" s="1"/>
      <c r="J1322" s="1"/>
      <c r="K1322" s="1"/>
      <c r="L1322" s="1"/>
      <c r="M1322" s="1"/>
      <c r="N1322" s="1"/>
      <c r="O1322" s="1"/>
      <c r="P1322" s="1"/>
      <c r="Q1322" s="1"/>
      <c r="R1322" s="1"/>
      <c r="S1322" s="1"/>
      <c r="T1322" s="1"/>
      <c r="U1322" s="1"/>
      <c r="V1322" s="10"/>
      <c r="W1322" s="1"/>
      <c r="X1322" s="1"/>
      <c r="Y1322" s="1"/>
      <c r="Z1322" s="1"/>
      <c r="AA1322" s="1"/>
      <c r="AB1322" s="1"/>
      <c r="AC1322" s="1"/>
      <c r="AD1322" s="1"/>
      <c r="AE1322" s="1"/>
      <c r="AF1322" s="1"/>
      <c r="AG1322" s="1"/>
      <c r="AH1322" s="1"/>
      <c r="AI1322" s="1"/>
      <c r="AJ1322" s="1"/>
      <c r="AK1322" s="1"/>
      <c r="AL1322" s="10"/>
      <c r="AR1322" s="1"/>
      <c r="AS1322" s="1"/>
      <c r="AT1322" s="1"/>
      <c r="AU1322" s="1"/>
      <c r="AV1322" s="1"/>
      <c r="AW1322" s="1"/>
      <c r="AX1322" s="1"/>
      <c r="AY1322" s="1"/>
      <c r="AZ1322" s="1"/>
      <c r="BA1322" s="1"/>
      <c r="BB1322" s="1"/>
      <c r="BC1322" s="1"/>
      <c r="BD1322" s="1"/>
      <c r="BE1322" s="1"/>
      <c r="BF1322" s="1"/>
      <c r="BG1322" s="1"/>
      <c r="BH1322" s="1"/>
      <c r="BI1322" s="1"/>
      <c r="BJ1322" s="1"/>
      <c r="BK1322" s="1"/>
    </row>
    <row r="1323" spans="1:63">
      <c r="A1323" s="1" t="s">
        <v>58</v>
      </c>
      <c r="G1323" s="556">
        <f>G1254</f>
        <v>0</v>
      </c>
      <c r="H1323" s="556"/>
      <c r="I1323" s="556"/>
      <c r="J1323" s="556"/>
      <c r="K1323" s="556"/>
      <c r="L1323" s="556"/>
      <c r="M1323" s="556"/>
      <c r="N1323" s="556"/>
      <c r="O1323" s="556"/>
      <c r="P1323" s="556"/>
      <c r="Q1323" s="556"/>
      <c r="R1323" s="556"/>
      <c r="S1323" s="556"/>
      <c r="T1323" s="556"/>
      <c r="U1323" s="556"/>
      <c r="V1323" s="556"/>
      <c r="W1323" s="556"/>
      <c r="X1323" s="556"/>
      <c r="Y1323" s="556"/>
      <c r="Z1323" s="556"/>
      <c r="AA1323" s="556"/>
      <c r="AB1323" s="556"/>
      <c r="AC1323" s="556"/>
      <c r="AD1323" s="556"/>
      <c r="AE1323" s="556"/>
      <c r="AF1323" s="556"/>
      <c r="AG1323" s="556"/>
      <c r="AH1323" s="556"/>
      <c r="AI1323" s="556"/>
      <c r="AJ1323" s="556"/>
      <c r="AK1323" s="556"/>
      <c r="AL1323" s="556"/>
    </row>
    <row r="1324" spans="1:63" ht="10.5" customHeight="1">
      <c r="G1324" s="108"/>
      <c r="H1324" s="108"/>
      <c r="I1324" s="108"/>
      <c r="J1324" s="108"/>
      <c r="K1324" s="108"/>
      <c r="L1324" s="108"/>
      <c r="M1324" s="108"/>
      <c r="N1324" s="108"/>
      <c r="O1324" s="108"/>
      <c r="P1324" s="108"/>
      <c r="Q1324" s="108"/>
      <c r="R1324" s="108"/>
      <c r="S1324" s="108"/>
      <c r="T1324" s="108"/>
      <c r="U1324" s="108"/>
      <c r="V1324" s="108"/>
      <c r="W1324" s="108"/>
      <c r="X1324" s="108"/>
      <c r="Y1324" s="108"/>
      <c r="Z1324" s="108"/>
      <c r="AA1324" s="108"/>
      <c r="AB1324" s="108"/>
      <c r="AC1324" s="108"/>
      <c r="AD1324" s="108"/>
      <c r="AE1324" s="108"/>
      <c r="AF1324" s="108"/>
      <c r="AG1324" s="108"/>
      <c r="AH1324" s="108"/>
      <c r="AI1324" s="108"/>
      <c r="AJ1324" s="108"/>
      <c r="AK1324" s="108"/>
      <c r="AL1324" s="108"/>
    </row>
    <row r="1325" spans="1:63" s="11" customFormat="1">
      <c r="A1325" s="481" t="s">
        <v>374</v>
      </c>
      <c r="B1325" s="481"/>
      <c r="C1325" s="481"/>
      <c r="D1325" s="481"/>
      <c r="E1325" s="481"/>
      <c r="F1325" s="481"/>
      <c r="G1325" s="481"/>
      <c r="H1325" s="481"/>
      <c r="I1325" s="481"/>
      <c r="J1325" s="481"/>
      <c r="K1325" s="481"/>
      <c r="L1325" s="481"/>
      <c r="M1325" s="481"/>
      <c r="N1325" s="481"/>
      <c r="O1325" s="481"/>
      <c r="P1325" s="481"/>
      <c r="Q1325" s="481"/>
      <c r="R1325" s="481"/>
      <c r="S1325" s="481"/>
      <c r="T1325" s="481"/>
      <c r="U1325" s="481"/>
      <c r="V1325" s="481"/>
      <c r="W1325" s="481"/>
      <c r="X1325" s="481"/>
      <c r="Y1325" s="481"/>
      <c r="Z1325" s="481"/>
      <c r="AA1325" s="481"/>
      <c r="AB1325" s="481"/>
      <c r="AC1325" s="481"/>
      <c r="AD1325" s="481"/>
      <c r="AE1325" s="481"/>
      <c r="AF1325" s="481"/>
      <c r="AG1325" s="481"/>
      <c r="AH1325" s="481"/>
      <c r="AI1325" s="481"/>
      <c r="AJ1325" s="481"/>
      <c r="AK1325" s="481"/>
      <c r="AL1325" s="481"/>
    </row>
    <row r="1326" spans="1:63" s="11" customFormat="1" ht="19.5" thickBot="1">
      <c r="A1326" s="481" t="s">
        <v>312</v>
      </c>
      <c r="B1326" s="481"/>
      <c r="C1326" s="481"/>
      <c r="D1326" s="481"/>
      <c r="E1326" s="481"/>
      <c r="F1326" s="481"/>
      <c r="G1326" s="481"/>
      <c r="H1326" s="481"/>
      <c r="I1326" s="481"/>
      <c r="J1326" s="481"/>
      <c r="K1326" s="481"/>
      <c r="L1326" s="481"/>
      <c r="M1326" s="481"/>
      <c r="N1326" s="481"/>
      <c r="O1326" s="481"/>
      <c r="P1326" s="481"/>
      <c r="Q1326" s="481"/>
      <c r="R1326" s="481"/>
      <c r="S1326" s="481"/>
      <c r="T1326" s="481"/>
      <c r="U1326" s="481"/>
      <c r="V1326" s="481"/>
      <c r="W1326" s="481"/>
      <c r="X1326" s="481"/>
      <c r="Y1326" s="481"/>
      <c r="Z1326" s="481"/>
      <c r="AA1326" s="481"/>
      <c r="AB1326" s="481"/>
      <c r="AC1326" s="481"/>
      <c r="AD1326" s="481"/>
      <c r="AE1326" s="481"/>
      <c r="AF1326" s="481"/>
      <c r="AG1326" s="481"/>
      <c r="AH1326" s="481"/>
      <c r="AI1326" s="481"/>
      <c r="AJ1326" s="481"/>
      <c r="AK1326" s="481"/>
      <c r="AL1326" s="481"/>
      <c r="AM1326" s="109"/>
    </row>
    <row r="1327" spans="1:63" s="11" customFormat="1">
      <c r="A1327" s="526" t="s">
        <v>59</v>
      </c>
      <c r="B1327" s="527"/>
      <c r="C1327" s="527"/>
      <c r="D1327" s="527"/>
      <c r="E1327" s="527"/>
      <c r="F1327" s="527"/>
      <c r="G1327" s="527"/>
      <c r="H1327" s="527"/>
      <c r="I1327" s="528"/>
      <c r="J1327" s="557">
        <f>注文フォーム!D84</f>
        <v>0</v>
      </c>
      <c r="K1327" s="558"/>
      <c r="L1327" s="558"/>
      <c r="M1327" s="558"/>
      <c r="N1327" s="558"/>
      <c r="O1327" s="558"/>
      <c r="P1327" s="558"/>
      <c r="Q1327" s="558"/>
      <c r="R1327" s="558"/>
      <c r="S1327" s="558"/>
      <c r="T1327" s="558"/>
      <c r="U1327" s="558"/>
      <c r="V1327" s="558"/>
      <c r="W1327" s="558"/>
      <c r="X1327" s="558"/>
      <c r="Y1327" s="558"/>
      <c r="Z1327" s="558"/>
      <c r="AA1327" s="558"/>
      <c r="AB1327" s="558"/>
      <c r="AC1327" s="558"/>
      <c r="AD1327" s="558"/>
      <c r="AE1327" s="558"/>
      <c r="AF1327" s="558"/>
      <c r="AG1327" s="558"/>
      <c r="AH1327" s="558"/>
      <c r="AI1327" s="558"/>
      <c r="AJ1327" s="558"/>
      <c r="AK1327" s="558"/>
      <c r="AL1327" s="558"/>
      <c r="AM1327" s="559"/>
    </row>
    <row r="1328" spans="1:63" s="11" customFormat="1">
      <c r="A1328" s="514" t="s">
        <v>60</v>
      </c>
      <c r="B1328" s="515"/>
      <c r="C1328" s="515"/>
      <c r="D1328" s="515"/>
      <c r="E1328" s="515"/>
      <c r="F1328" s="515"/>
      <c r="G1328" s="515"/>
      <c r="H1328" s="515"/>
      <c r="I1328" s="516"/>
      <c r="J1328" s="560">
        <f>注文フォーム!Z84</f>
        <v>0</v>
      </c>
      <c r="K1328" s="561"/>
      <c r="L1328" s="561"/>
      <c r="M1328" s="561"/>
      <c r="N1328" s="561"/>
      <c r="O1328" s="561"/>
      <c r="P1328" s="561"/>
      <c r="Q1328" s="561"/>
      <c r="R1328" s="561"/>
      <c r="S1328" s="561"/>
      <c r="T1328" s="561"/>
      <c r="U1328" s="561"/>
      <c r="V1328" s="561"/>
      <c r="W1328" s="561"/>
      <c r="X1328" s="561"/>
      <c r="Y1328" s="561"/>
      <c r="Z1328" s="561"/>
      <c r="AA1328" s="561"/>
      <c r="AB1328" s="561"/>
      <c r="AC1328" s="561"/>
      <c r="AD1328" s="561"/>
      <c r="AE1328" s="561"/>
      <c r="AF1328" s="561"/>
      <c r="AG1328" s="561"/>
      <c r="AH1328" s="561"/>
      <c r="AI1328" s="561"/>
      <c r="AJ1328" s="561"/>
      <c r="AK1328" s="561"/>
      <c r="AL1328" s="561"/>
      <c r="AM1328" s="562"/>
    </row>
    <row r="1329" spans="1:46" s="11" customFormat="1">
      <c r="A1329" s="514" t="s">
        <v>61</v>
      </c>
      <c r="B1329" s="515"/>
      <c r="C1329" s="515"/>
      <c r="D1329" s="515"/>
      <c r="E1329" s="515"/>
      <c r="F1329" s="515"/>
      <c r="G1329" s="515"/>
      <c r="H1329" s="515"/>
      <c r="I1329" s="516"/>
      <c r="J1329" s="517">
        <f>注文フォーム!R84</f>
        <v>0</v>
      </c>
      <c r="K1329" s="518"/>
      <c r="L1329" s="518"/>
      <c r="M1329" s="518"/>
      <c r="N1329" s="518"/>
      <c r="O1329" s="518"/>
      <c r="P1329" s="518"/>
      <c r="Q1329" s="518"/>
      <c r="R1329" s="518"/>
      <c r="S1329" s="518"/>
      <c r="T1329" s="518"/>
      <c r="U1329" s="518"/>
      <c r="V1329" s="518"/>
      <c r="W1329" s="518"/>
      <c r="X1329" s="518"/>
      <c r="Y1329" s="518"/>
      <c r="Z1329" s="518"/>
      <c r="AA1329" s="518"/>
      <c r="AB1329" s="518"/>
      <c r="AC1329" s="518"/>
      <c r="AD1329" s="518"/>
      <c r="AE1329" s="518"/>
      <c r="AF1329" s="518"/>
      <c r="AG1329" s="518"/>
      <c r="AH1329" s="518"/>
      <c r="AI1329" s="518"/>
      <c r="AJ1329" s="518"/>
      <c r="AK1329" s="518"/>
      <c r="AL1329" s="518"/>
      <c r="AM1329" s="519"/>
    </row>
    <row r="1330" spans="1:46" s="11" customFormat="1" ht="19.5" thickBot="1">
      <c r="A1330" s="520" t="s">
        <v>62</v>
      </c>
      <c r="B1330" s="521"/>
      <c r="C1330" s="521"/>
      <c r="D1330" s="521"/>
      <c r="E1330" s="521"/>
      <c r="F1330" s="521"/>
      <c r="G1330" s="521"/>
      <c r="H1330" s="521"/>
      <c r="I1330" s="522"/>
      <c r="J1330" s="523" t="s">
        <v>63</v>
      </c>
      <c r="K1330" s="524"/>
      <c r="L1330" s="524"/>
      <c r="M1330" s="524"/>
      <c r="N1330" s="524"/>
      <c r="O1330" s="524"/>
      <c r="P1330" s="524"/>
      <c r="Q1330" s="524"/>
      <c r="R1330" s="524"/>
      <c r="S1330" s="524"/>
      <c r="T1330" s="524"/>
      <c r="U1330" s="524"/>
      <c r="V1330" s="524"/>
      <c r="W1330" s="524"/>
      <c r="X1330" s="524"/>
      <c r="Y1330" s="524"/>
      <c r="Z1330" s="524"/>
      <c r="AA1330" s="524"/>
      <c r="AB1330" s="524"/>
      <c r="AC1330" s="524"/>
      <c r="AD1330" s="524"/>
      <c r="AE1330" s="524"/>
      <c r="AF1330" s="524"/>
      <c r="AG1330" s="524"/>
      <c r="AH1330" s="524"/>
      <c r="AI1330" s="524"/>
      <c r="AJ1330" s="524"/>
      <c r="AK1330" s="524"/>
      <c r="AL1330" s="524"/>
      <c r="AM1330" s="525"/>
    </row>
    <row r="1331" spans="1:46" s="11" customFormat="1" ht="19.5" thickBot="1">
      <c r="A1331" s="12"/>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4"/>
    </row>
    <row r="1332" spans="1:46">
      <c r="A1332" s="526" t="s">
        <v>64</v>
      </c>
      <c r="B1332" s="527"/>
      <c r="C1332" s="527"/>
      <c r="D1332" s="527"/>
      <c r="E1332" s="527"/>
      <c r="F1332" s="527"/>
      <c r="G1332" s="527"/>
      <c r="H1332" s="527"/>
      <c r="I1332" s="527"/>
      <c r="J1332" s="527"/>
      <c r="K1332" s="527"/>
      <c r="L1332" s="527"/>
      <c r="M1332" s="527"/>
      <c r="N1332" s="527"/>
      <c r="O1332" s="527"/>
      <c r="P1332" s="527"/>
      <c r="Q1332" s="527"/>
      <c r="R1332" s="527"/>
      <c r="S1332" s="527"/>
      <c r="T1332" s="527"/>
      <c r="U1332" s="527"/>
      <c r="V1332" s="527"/>
      <c r="W1332" s="527"/>
      <c r="X1332" s="527"/>
      <c r="Y1332" s="527"/>
      <c r="Z1332" s="527"/>
      <c r="AA1332" s="527"/>
      <c r="AB1332" s="527"/>
      <c r="AC1332" s="527"/>
      <c r="AD1332" s="527"/>
      <c r="AE1332" s="528"/>
      <c r="AF1332" s="529" t="s">
        <v>65</v>
      </c>
      <c r="AG1332" s="530"/>
      <c r="AH1332" s="530"/>
      <c r="AI1332" s="530"/>
      <c r="AJ1332" s="530"/>
      <c r="AK1332" s="530"/>
      <c r="AL1332" s="530"/>
      <c r="AM1332" s="531"/>
    </row>
    <row r="1333" spans="1:46">
      <c r="A1333" s="514" t="s">
        <v>66</v>
      </c>
      <c r="B1333" s="535"/>
      <c r="C1333" s="536" t="s">
        <v>67</v>
      </c>
      <c r="D1333" s="515"/>
      <c r="E1333" s="535"/>
      <c r="F1333" s="536" t="s">
        <v>68</v>
      </c>
      <c r="G1333" s="515"/>
      <c r="H1333" s="515"/>
      <c r="I1333" s="515"/>
      <c r="J1333" s="515"/>
      <c r="K1333" s="535"/>
      <c r="L1333" s="536" t="s">
        <v>69</v>
      </c>
      <c r="M1333" s="515"/>
      <c r="N1333" s="515"/>
      <c r="O1333" s="515"/>
      <c r="P1333" s="515"/>
      <c r="Q1333" s="535"/>
      <c r="R1333" s="536" t="s">
        <v>70</v>
      </c>
      <c r="S1333" s="515"/>
      <c r="T1333" s="515"/>
      <c r="U1333" s="515"/>
      <c r="V1333" s="515"/>
      <c r="W1333" s="515"/>
      <c r="X1333" s="515"/>
      <c r="Y1333" s="515"/>
      <c r="Z1333" s="515"/>
      <c r="AA1333" s="515"/>
      <c r="AB1333" s="515"/>
      <c r="AC1333" s="515"/>
      <c r="AD1333" s="515"/>
      <c r="AE1333" s="516"/>
      <c r="AF1333" s="532"/>
      <c r="AG1333" s="533"/>
      <c r="AH1333" s="533"/>
      <c r="AI1333" s="533"/>
      <c r="AJ1333" s="533"/>
      <c r="AK1333" s="533"/>
      <c r="AL1333" s="533"/>
      <c r="AM1333" s="534"/>
    </row>
    <row r="1334" spans="1:46" ht="16.5" customHeight="1">
      <c r="A1334" s="482">
        <v>1</v>
      </c>
      <c r="B1334" s="483"/>
      <c r="C1334" s="484" t="s">
        <v>254</v>
      </c>
      <c r="D1334" s="485"/>
      <c r="E1334" s="486"/>
      <c r="F1334" s="487"/>
      <c r="G1334" s="488"/>
      <c r="H1334" s="488"/>
      <c r="I1334" s="488"/>
      <c r="J1334" s="488"/>
      <c r="K1334" s="483"/>
      <c r="L1334" s="487"/>
      <c r="M1334" s="488"/>
      <c r="N1334" s="488"/>
      <c r="O1334" s="488"/>
      <c r="P1334" s="488"/>
      <c r="Q1334" s="483"/>
      <c r="R1334" s="487" t="s">
        <v>71</v>
      </c>
      <c r="S1334" s="488"/>
      <c r="T1334" s="488"/>
      <c r="U1334" s="488"/>
      <c r="V1334" s="488"/>
      <c r="W1334" s="488"/>
      <c r="X1334" s="488"/>
      <c r="Y1334" s="488"/>
      <c r="Z1334" s="488"/>
      <c r="AA1334" s="488"/>
      <c r="AB1334" s="488"/>
      <c r="AC1334" s="488"/>
      <c r="AD1334" s="488"/>
      <c r="AE1334" s="513"/>
      <c r="AF1334" s="545"/>
      <c r="AG1334" s="546"/>
      <c r="AH1334" s="546"/>
      <c r="AI1334" s="546"/>
      <c r="AJ1334" s="546"/>
      <c r="AK1334" s="546"/>
      <c r="AL1334" s="546"/>
      <c r="AM1334" s="547"/>
    </row>
    <row r="1335" spans="1:46" ht="16.5" customHeight="1">
      <c r="A1335" s="482">
        <v>2</v>
      </c>
      <c r="B1335" s="483"/>
      <c r="C1335" s="484" t="s">
        <v>254</v>
      </c>
      <c r="D1335" s="485"/>
      <c r="E1335" s="486"/>
      <c r="F1335" s="487"/>
      <c r="G1335" s="488"/>
      <c r="H1335" s="488"/>
      <c r="I1335" s="488"/>
      <c r="J1335" s="488"/>
      <c r="K1335" s="483"/>
      <c r="L1335" s="487"/>
      <c r="M1335" s="488"/>
      <c r="N1335" s="488"/>
      <c r="O1335" s="488"/>
      <c r="P1335" s="488"/>
      <c r="Q1335" s="483"/>
      <c r="R1335" s="487" t="s">
        <v>71</v>
      </c>
      <c r="S1335" s="488"/>
      <c r="T1335" s="488"/>
      <c r="U1335" s="488"/>
      <c r="V1335" s="488"/>
      <c r="W1335" s="488"/>
      <c r="X1335" s="488"/>
      <c r="Y1335" s="488"/>
      <c r="Z1335" s="488"/>
      <c r="AA1335" s="488"/>
      <c r="AB1335" s="488"/>
      <c r="AC1335" s="488"/>
      <c r="AD1335" s="488"/>
      <c r="AE1335" s="513"/>
      <c r="AF1335" s="548"/>
      <c r="AG1335" s="549"/>
      <c r="AH1335" s="549"/>
      <c r="AI1335" s="549"/>
      <c r="AJ1335" s="549"/>
      <c r="AK1335" s="549"/>
      <c r="AL1335" s="549"/>
      <c r="AM1335" s="550"/>
    </row>
    <row r="1336" spans="1:46" ht="16.5" customHeight="1">
      <c r="A1336" s="482">
        <v>3</v>
      </c>
      <c r="B1336" s="483"/>
      <c r="C1336" s="484" t="s">
        <v>71</v>
      </c>
      <c r="D1336" s="485"/>
      <c r="E1336" s="486"/>
      <c r="F1336" s="487"/>
      <c r="G1336" s="488"/>
      <c r="H1336" s="488"/>
      <c r="I1336" s="488"/>
      <c r="J1336" s="488"/>
      <c r="K1336" s="483"/>
      <c r="L1336" s="487"/>
      <c r="M1336" s="488"/>
      <c r="N1336" s="488"/>
      <c r="O1336" s="488"/>
      <c r="P1336" s="488"/>
      <c r="Q1336" s="483"/>
      <c r="R1336" s="487" t="s">
        <v>71</v>
      </c>
      <c r="S1336" s="488"/>
      <c r="T1336" s="488"/>
      <c r="U1336" s="488"/>
      <c r="V1336" s="488"/>
      <c r="W1336" s="488"/>
      <c r="X1336" s="488"/>
      <c r="Y1336" s="488"/>
      <c r="Z1336" s="488"/>
      <c r="AA1336" s="488"/>
      <c r="AB1336" s="488"/>
      <c r="AC1336" s="488"/>
      <c r="AD1336" s="488"/>
      <c r="AE1336" s="513"/>
      <c r="AF1336" s="548"/>
      <c r="AG1336" s="549"/>
      <c r="AH1336" s="549"/>
      <c r="AI1336" s="549"/>
      <c r="AJ1336" s="549"/>
      <c r="AK1336" s="549"/>
      <c r="AL1336" s="549"/>
      <c r="AM1336" s="550"/>
    </row>
    <row r="1337" spans="1:46" ht="16.5" customHeight="1">
      <c r="A1337" s="482">
        <v>4</v>
      </c>
      <c r="B1337" s="483"/>
      <c r="C1337" s="484" t="s">
        <v>71</v>
      </c>
      <c r="D1337" s="485"/>
      <c r="E1337" s="486"/>
      <c r="F1337" s="487"/>
      <c r="G1337" s="488"/>
      <c r="H1337" s="488"/>
      <c r="I1337" s="488"/>
      <c r="J1337" s="488"/>
      <c r="K1337" s="483"/>
      <c r="L1337" s="487"/>
      <c r="M1337" s="488"/>
      <c r="N1337" s="488"/>
      <c r="O1337" s="488"/>
      <c r="P1337" s="488"/>
      <c r="Q1337" s="483"/>
      <c r="R1337" s="487" t="s">
        <v>71</v>
      </c>
      <c r="S1337" s="488"/>
      <c r="T1337" s="488"/>
      <c r="U1337" s="488"/>
      <c r="V1337" s="488"/>
      <c r="W1337" s="488"/>
      <c r="X1337" s="488"/>
      <c r="Y1337" s="488"/>
      <c r="Z1337" s="488"/>
      <c r="AA1337" s="488"/>
      <c r="AB1337" s="488"/>
      <c r="AC1337" s="488"/>
      <c r="AD1337" s="488"/>
      <c r="AE1337" s="513"/>
      <c r="AF1337" s="548"/>
      <c r="AG1337" s="549"/>
      <c r="AH1337" s="549"/>
      <c r="AI1337" s="549"/>
      <c r="AJ1337" s="549"/>
      <c r="AK1337" s="549"/>
      <c r="AL1337" s="549"/>
      <c r="AM1337" s="550"/>
    </row>
    <row r="1338" spans="1:46" ht="16.5" customHeight="1" thickBot="1">
      <c r="A1338" s="537">
        <v>5</v>
      </c>
      <c r="B1338" s="538"/>
      <c r="C1338" s="539" t="s">
        <v>71</v>
      </c>
      <c r="D1338" s="540"/>
      <c r="E1338" s="541"/>
      <c r="F1338" s="542"/>
      <c r="G1338" s="543"/>
      <c r="H1338" s="543"/>
      <c r="I1338" s="543"/>
      <c r="J1338" s="543"/>
      <c r="K1338" s="538"/>
      <c r="L1338" s="542"/>
      <c r="M1338" s="543"/>
      <c r="N1338" s="543"/>
      <c r="O1338" s="543"/>
      <c r="P1338" s="543"/>
      <c r="Q1338" s="538"/>
      <c r="R1338" s="542" t="s">
        <v>71</v>
      </c>
      <c r="S1338" s="543"/>
      <c r="T1338" s="543"/>
      <c r="U1338" s="543"/>
      <c r="V1338" s="543"/>
      <c r="W1338" s="543"/>
      <c r="X1338" s="543"/>
      <c r="Y1338" s="543"/>
      <c r="Z1338" s="543"/>
      <c r="AA1338" s="543"/>
      <c r="AB1338" s="543"/>
      <c r="AC1338" s="543"/>
      <c r="AD1338" s="543"/>
      <c r="AE1338" s="544"/>
      <c r="AF1338" s="551"/>
      <c r="AG1338" s="552"/>
      <c r="AH1338" s="552"/>
      <c r="AI1338" s="552"/>
      <c r="AJ1338" s="552"/>
      <c r="AK1338" s="552"/>
      <c r="AL1338" s="552"/>
      <c r="AM1338" s="553"/>
      <c r="AT1338" s="15"/>
    </row>
    <row r="1339" spans="1:46" ht="19.5" thickBot="1">
      <c r="A1339" s="505" t="s">
        <v>72</v>
      </c>
      <c r="B1339" s="506"/>
      <c r="C1339" s="506"/>
      <c r="D1339" s="506"/>
      <c r="E1339" s="506"/>
      <c r="F1339" s="506"/>
      <c r="G1339" s="506"/>
      <c r="H1339" s="506"/>
      <c r="I1339" s="506"/>
      <c r="J1339" s="506"/>
      <c r="K1339" s="506"/>
      <c r="L1339" s="506"/>
      <c r="M1339" s="506"/>
      <c r="N1339" s="506"/>
      <c r="O1339" s="506"/>
      <c r="P1339" s="506"/>
      <c r="Q1339" s="506"/>
      <c r="R1339" s="506"/>
      <c r="S1339" s="506"/>
      <c r="T1339" s="506"/>
      <c r="U1339" s="506"/>
      <c r="V1339" s="506"/>
      <c r="W1339" s="506"/>
      <c r="X1339" s="506"/>
      <c r="Y1339" s="506"/>
      <c r="Z1339" s="506"/>
      <c r="AA1339" s="506"/>
      <c r="AB1339" s="506"/>
      <c r="AC1339" s="506"/>
      <c r="AD1339" s="506"/>
      <c r="AE1339" s="506"/>
      <c r="AF1339" s="506"/>
      <c r="AG1339" s="506"/>
      <c r="AH1339" s="506"/>
      <c r="AI1339" s="506"/>
      <c r="AJ1339" s="506"/>
      <c r="AK1339" s="506"/>
      <c r="AL1339" s="506"/>
      <c r="AM1339" s="507"/>
    </row>
    <row r="1340" spans="1:46">
      <c r="A1340" s="508" t="s">
        <v>73</v>
      </c>
      <c r="B1340" s="509"/>
      <c r="C1340" s="509"/>
      <c r="D1340" s="509"/>
      <c r="E1340" s="509"/>
      <c r="F1340" s="509"/>
      <c r="G1340" s="509"/>
      <c r="H1340" s="509"/>
      <c r="I1340" s="509"/>
      <c r="J1340" s="509"/>
      <c r="K1340" s="510"/>
      <c r="L1340" s="511" t="s">
        <v>74</v>
      </c>
      <c r="M1340" s="509"/>
      <c r="N1340" s="509"/>
      <c r="O1340" s="509"/>
      <c r="P1340" s="509"/>
      <c r="Q1340" s="509"/>
      <c r="R1340" s="509"/>
      <c r="S1340" s="509"/>
      <c r="T1340" s="509"/>
      <c r="U1340" s="509"/>
      <c r="V1340" s="509"/>
      <c r="W1340" s="509"/>
      <c r="X1340" s="509"/>
      <c r="Y1340" s="510"/>
      <c r="Z1340" s="511" t="s">
        <v>75</v>
      </c>
      <c r="AA1340" s="509"/>
      <c r="AB1340" s="509"/>
      <c r="AC1340" s="509"/>
      <c r="AD1340" s="509"/>
      <c r="AE1340" s="509"/>
      <c r="AF1340" s="509"/>
      <c r="AG1340" s="509"/>
      <c r="AH1340" s="509"/>
      <c r="AI1340" s="509"/>
      <c r="AJ1340" s="509"/>
      <c r="AK1340" s="509"/>
      <c r="AL1340" s="509"/>
      <c r="AM1340" s="512"/>
    </row>
    <row r="1341" spans="1:46" ht="9.75" customHeight="1">
      <c r="A1341" s="493"/>
      <c r="B1341" s="494"/>
      <c r="C1341" s="494"/>
      <c r="D1341" s="494"/>
      <c r="E1341" s="494"/>
      <c r="F1341" s="494"/>
      <c r="G1341" s="494"/>
      <c r="H1341" s="494"/>
      <c r="I1341" s="494"/>
      <c r="J1341" s="494"/>
      <c r="K1341" s="495"/>
      <c r="L1341" s="123"/>
      <c r="M1341" s="117"/>
      <c r="N1341" s="117"/>
      <c r="O1341" s="117"/>
      <c r="P1341" s="117"/>
      <c r="Q1341" s="117"/>
      <c r="R1341" s="117"/>
      <c r="S1341" s="117"/>
      <c r="T1341" s="117"/>
      <c r="U1341" s="117"/>
      <c r="V1341" s="117"/>
      <c r="W1341" s="117"/>
      <c r="X1341" s="117"/>
      <c r="Y1341" s="124"/>
      <c r="Z1341" s="123"/>
      <c r="AA1341" s="117"/>
      <c r="AB1341" s="117"/>
      <c r="AC1341" s="117"/>
      <c r="AD1341" s="117"/>
      <c r="AE1341" s="117"/>
      <c r="AF1341" s="117"/>
      <c r="AG1341" s="117"/>
      <c r="AH1341" s="117"/>
      <c r="AI1341" s="117"/>
      <c r="AJ1341" s="117"/>
      <c r="AK1341" s="117"/>
      <c r="AL1341" s="117"/>
      <c r="AM1341" s="118"/>
    </row>
    <row r="1342" spans="1:46" ht="9.75" customHeight="1">
      <c r="A1342" s="496"/>
      <c r="B1342" s="497"/>
      <c r="C1342" s="497"/>
      <c r="D1342" s="497"/>
      <c r="E1342" s="497"/>
      <c r="F1342" s="497"/>
      <c r="G1342" s="497"/>
      <c r="H1342" s="497"/>
      <c r="I1342" s="497"/>
      <c r="J1342" s="497"/>
      <c r="K1342" s="498"/>
      <c r="L1342" s="125"/>
      <c r="N1342" s="497"/>
      <c r="O1342" s="497"/>
      <c r="P1342" s="497"/>
      <c r="Q1342" s="497"/>
      <c r="R1342" s="497"/>
      <c r="S1342" s="497"/>
      <c r="T1342" s="497"/>
      <c r="U1342" s="497"/>
      <c r="V1342" s="497"/>
      <c r="W1342" s="497"/>
      <c r="Y1342" s="126"/>
      <c r="Z1342" s="125"/>
      <c r="AB1342" s="497"/>
      <c r="AC1342" s="497"/>
      <c r="AD1342" s="497"/>
      <c r="AE1342" s="497"/>
      <c r="AF1342" s="497"/>
      <c r="AG1342" s="497"/>
      <c r="AH1342" s="497"/>
      <c r="AI1342" s="497"/>
      <c r="AJ1342" s="497"/>
      <c r="AK1342" s="497"/>
      <c r="AM1342" s="120"/>
    </row>
    <row r="1343" spans="1:46" ht="9.75" customHeight="1">
      <c r="A1343" s="496"/>
      <c r="B1343" s="497"/>
      <c r="C1343" s="497"/>
      <c r="D1343" s="497"/>
      <c r="E1343" s="497"/>
      <c r="F1343" s="497"/>
      <c r="G1343" s="497"/>
      <c r="H1343" s="497"/>
      <c r="I1343" s="497"/>
      <c r="J1343" s="497"/>
      <c r="K1343" s="498"/>
      <c r="L1343" s="125"/>
      <c r="N1343" s="497"/>
      <c r="O1343" s="497"/>
      <c r="P1343" s="497"/>
      <c r="Q1343" s="497"/>
      <c r="R1343" s="497"/>
      <c r="S1343" s="497"/>
      <c r="T1343" s="497"/>
      <c r="U1343" s="497"/>
      <c r="V1343" s="497"/>
      <c r="W1343" s="497"/>
      <c r="Y1343" s="126"/>
      <c r="Z1343" s="125"/>
      <c r="AB1343" s="497"/>
      <c r="AC1343" s="497"/>
      <c r="AD1343" s="497"/>
      <c r="AE1343" s="497"/>
      <c r="AF1343" s="497"/>
      <c r="AG1343" s="497"/>
      <c r="AH1343" s="497"/>
      <c r="AI1343" s="497"/>
      <c r="AJ1343" s="497"/>
      <c r="AK1343" s="497"/>
      <c r="AM1343" s="120"/>
    </row>
    <row r="1344" spans="1:46" ht="9.75" customHeight="1">
      <c r="A1344" s="496"/>
      <c r="B1344" s="497"/>
      <c r="C1344" s="497"/>
      <c r="D1344" s="497"/>
      <c r="E1344" s="497"/>
      <c r="F1344" s="497"/>
      <c r="G1344" s="497"/>
      <c r="H1344" s="497"/>
      <c r="I1344" s="497"/>
      <c r="J1344" s="497"/>
      <c r="K1344" s="498"/>
      <c r="L1344" s="125"/>
      <c r="N1344" s="497"/>
      <c r="O1344" s="497"/>
      <c r="P1344" s="497"/>
      <c r="Q1344" s="497"/>
      <c r="R1344" s="497"/>
      <c r="S1344" s="497"/>
      <c r="T1344" s="497"/>
      <c r="U1344" s="497"/>
      <c r="V1344" s="497"/>
      <c r="W1344" s="497"/>
      <c r="Y1344" s="126"/>
      <c r="Z1344" s="125"/>
      <c r="AB1344" s="497"/>
      <c r="AC1344" s="497"/>
      <c r="AD1344" s="497"/>
      <c r="AE1344" s="497"/>
      <c r="AF1344" s="497"/>
      <c r="AG1344" s="497"/>
      <c r="AH1344" s="497"/>
      <c r="AI1344" s="497"/>
      <c r="AJ1344" s="497"/>
      <c r="AK1344" s="497"/>
      <c r="AM1344" s="120"/>
    </row>
    <row r="1345" spans="1:39" ht="9.75" customHeight="1">
      <c r="A1345" s="496"/>
      <c r="B1345" s="497"/>
      <c r="C1345" s="497"/>
      <c r="D1345" s="497"/>
      <c r="E1345" s="497"/>
      <c r="F1345" s="497"/>
      <c r="G1345" s="497"/>
      <c r="H1345" s="497"/>
      <c r="I1345" s="497"/>
      <c r="J1345" s="497"/>
      <c r="K1345" s="498"/>
      <c r="L1345" s="125"/>
      <c r="N1345" s="497"/>
      <c r="O1345" s="497"/>
      <c r="P1345" s="497"/>
      <c r="Q1345" s="497"/>
      <c r="R1345" s="497"/>
      <c r="S1345" s="497"/>
      <c r="T1345" s="497"/>
      <c r="U1345" s="497"/>
      <c r="V1345" s="497"/>
      <c r="W1345" s="497"/>
      <c r="Y1345" s="126"/>
      <c r="Z1345" s="125"/>
      <c r="AB1345" s="497"/>
      <c r="AC1345" s="497"/>
      <c r="AD1345" s="497"/>
      <c r="AE1345" s="497"/>
      <c r="AF1345" s="497"/>
      <c r="AG1345" s="497"/>
      <c r="AH1345" s="497"/>
      <c r="AI1345" s="497"/>
      <c r="AJ1345" s="497"/>
      <c r="AK1345" s="497"/>
      <c r="AM1345" s="120"/>
    </row>
    <row r="1346" spans="1:39" ht="9.75" customHeight="1">
      <c r="A1346" s="496"/>
      <c r="B1346" s="497"/>
      <c r="C1346" s="497"/>
      <c r="D1346" s="497"/>
      <c r="E1346" s="497"/>
      <c r="F1346" s="497"/>
      <c r="G1346" s="497"/>
      <c r="H1346" s="497"/>
      <c r="I1346" s="497"/>
      <c r="J1346" s="497"/>
      <c r="K1346" s="498"/>
      <c r="L1346" s="125"/>
      <c r="N1346" s="497"/>
      <c r="O1346" s="497"/>
      <c r="P1346" s="497"/>
      <c r="Q1346" s="497"/>
      <c r="R1346" s="497"/>
      <c r="S1346" s="497"/>
      <c r="T1346" s="497"/>
      <c r="U1346" s="497"/>
      <c r="V1346" s="497"/>
      <c r="W1346" s="497"/>
      <c r="Y1346" s="126"/>
      <c r="Z1346" s="125"/>
      <c r="AB1346" s="497"/>
      <c r="AC1346" s="497"/>
      <c r="AD1346" s="497"/>
      <c r="AE1346" s="497"/>
      <c r="AF1346" s="497"/>
      <c r="AG1346" s="497"/>
      <c r="AH1346" s="497"/>
      <c r="AI1346" s="497"/>
      <c r="AJ1346" s="497"/>
      <c r="AK1346" s="497"/>
      <c r="AM1346" s="120"/>
    </row>
    <row r="1347" spans="1:39" ht="9.75" customHeight="1">
      <c r="A1347" s="496"/>
      <c r="B1347" s="497"/>
      <c r="C1347" s="497"/>
      <c r="D1347" s="497"/>
      <c r="E1347" s="497"/>
      <c r="F1347" s="497"/>
      <c r="G1347" s="497"/>
      <c r="H1347" s="497"/>
      <c r="I1347" s="497"/>
      <c r="J1347" s="497"/>
      <c r="K1347" s="498"/>
      <c r="L1347" s="125"/>
      <c r="N1347" s="497"/>
      <c r="O1347" s="497"/>
      <c r="P1347" s="497"/>
      <c r="Q1347" s="497"/>
      <c r="R1347" s="497"/>
      <c r="S1347" s="497"/>
      <c r="T1347" s="497"/>
      <c r="U1347" s="497"/>
      <c r="V1347" s="497"/>
      <c r="W1347" s="497"/>
      <c r="Y1347" s="126"/>
      <c r="Z1347" s="125"/>
      <c r="AB1347" s="497"/>
      <c r="AC1347" s="497"/>
      <c r="AD1347" s="497"/>
      <c r="AE1347" s="497"/>
      <c r="AF1347" s="497"/>
      <c r="AG1347" s="497"/>
      <c r="AH1347" s="497"/>
      <c r="AI1347" s="497"/>
      <c r="AJ1347" s="497"/>
      <c r="AK1347" s="497"/>
      <c r="AM1347" s="120"/>
    </row>
    <row r="1348" spans="1:39" ht="9.75" customHeight="1">
      <c r="A1348" s="496"/>
      <c r="B1348" s="497"/>
      <c r="C1348" s="497"/>
      <c r="D1348" s="497"/>
      <c r="E1348" s="497"/>
      <c r="F1348" s="497"/>
      <c r="G1348" s="497"/>
      <c r="H1348" s="497"/>
      <c r="I1348" s="497"/>
      <c r="J1348" s="497"/>
      <c r="K1348" s="498"/>
      <c r="L1348" s="125"/>
      <c r="N1348" s="497"/>
      <c r="O1348" s="497"/>
      <c r="P1348" s="497"/>
      <c r="Q1348" s="497"/>
      <c r="R1348" s="497"/>
      <c r="S1348" s="497"/>
      <c r="T1348" s="497"/>
      <c r="U1348" s="497"/>
      <c r="V1348" s="497"/>
      <c r="W1348" s="497"/>
      <c r="Y1348" s="126"/>
      <c r="Z1348" s="125"/>
      <c r="AB1348" s="497"/>
      <c r="AC1348" s="497"/>
      <c r="AD1348" s="497"/>
      <c r="AE1348" s="497"/>
      <c r="AF1348" s="497"/>
      <c r="AG1348" s="497"/>
      <c r="AH1348" s="497"/>
      <c r="AI1348" s="497"/>
      <c r="AJ1348" s="497"/>
      <c r="AK1348" s="497"/>
      <c r="AM1348" s="120"/>
    </row>
    <row r="1349" spans="1:39" ht="9.75" customHeight="1">
      <c r="A1349" s="496"/>
      <c r="B1349" s="497"/>
      <c r="C1349" s="497"/>
      <c r="D1349" s="497"/>
      <c r="E1349" s="497"/>
      <c r="F1349" s="497"/>
      <c r="G1349" s="497"/>
      <c r="H1349" s="497"/>
      <c r="I1349" s="497"/>
      <c r="J1349" s="497"/>
      <c r="K1349" s="498"/>
      <c r="L1349" s="125"/>
      <c r="N1349" s="497"/>
      <c r="O1349" s="497"/>
      <c r="P1349" s="497"/>
      <c r="Q1349" s="497"/>
      <c r="R1349" s="497"/>
      <c r="S1349" s="497"/>
      <c r="T1349" s="497"/>
      <c r="U1349" s="497"/>
      <c r="V1349" s="497"/>
      <c r="W1349" s="497"/>
      <c r="Y1349" s="126"/>
      <c r="Z1349" s="125"/>
      <c r="AB1349" s="497"/>
      <c r="AC1349" s="497"/>
      <c r="AD1349" s="497"/>
      <c r="AE1349" s="497"/>
      <c r="AF1349" s="497"/>
      <c r="AG1349" s="497"/>
      <c r="AH1349" s="497"/>
      <c r="AI1349" s="497"/>
      <c r="AJ1349" s="497"/>
      <c r="AK1349" s="497"/>
      <c r="AM1349" s="120"/>
    </row>
    <row r="1350" spans="1:39" ht="9.75" customHeight="1">
      <c r="A1350" s="496"/>
      <c r="B1350" s="497"/>
      <c r="C1350" s="497"/>
      <c r="D1350" s="497"/>
      <c r="E1350" s="497"/>
      <c r="F1350" s="497"/>
      <c r="G1350" s="497"/>
      <c r="H1350" s="497"/>
      <c r="I1350" s="497"/>
      <c r="J1350" s="497"/>
      <c r="K1350" s="498"/>
      <c r="L1350" s="125"/>
      <c r="N1350" s="497"/>
      <c r="O1350" s="497"/>
      <c r="P1350" s="497"/>
      <c r="Q1350" s="497"/>
      <c r="R1350" s="497"/>
      <c r="S1350" s="497"/>
      <c r="T1350" s="497"/>
      <c r="U1350" s="497"/>
      <c r="V1350" s="497"/>
      <c r="W1350" s="497"/>
      <c r="Y1350" s="126"/>
      <c r="Z1350" s="125"/>
      <c r="AB1350" s="497"/>
      <c r="AC1350" s="497"/>
      <c r="AD1350" s="497"/>
      <c r="AE1350" s="497"/>
      <c r="AF1350" s="497"/>
      <c r="AG1350" s="497"/>
      <c r="AH1350" s="497"/>
      <c r="AI1350" s="497"/>
      <c r="AJ1350" s="497"/>
      <c r="AK1350" s="497"/>
      <c r="AM1350" s="120"/>
    </row>
    <row r="1351" spans="1:39" ht="9.75" customHeight="1">
      <c r="A1351" s="496"/>
      <c r="B1351" s="497"/>
      <c r="C1351" s="497"/>
      <c r="D1351" s="497"/>
      <c r="E1351" s="497"/>
      <c r="F1351" s="497"/>
      <c r="G1351" s="497"/>
      <c r="H1351" s="497"/>
      <c r="I1351" s="497"/>
      <c r="J1351" s="497"/>
      <c r="K1351" s="498"/>
      <c r="L1351" s="125"/>
      <c r="N1351" s="497"/>
      <c r="O1351" s="497"/>
      <c r="P1351" s="497"/>
      <c r="Q1351" s="497"/>
      <c r="R1351" s="497"/>
      <c r="S1351" s="497"/>
      <c r="T1351" s="497"/>
      <c r="U1351" s="497"/>
      <c r="V1351" s="497"/>
      <c r="W1351" s="497"/>
      <c r="Y1351" s="126"/>
      <c r="Z1351" s="125"/>
      <c r="AB1351" s="497"/>
      <c r="AC1351" s="497"/>
      <c r="AD1351" s="497"/>
      <c r="AE1351" s="497"/>
      <c r="AF1351" s="497"/>
      <c r="AG1351" s="497"/>
      <c r="AH1351" s="497"/>
      <c r="AI1351" s="497"/>
      <c r="AJ1351" s="497"/>
      <c r="AK1351" s="497"/>
      <c r="AM1351" s="120"/>
    </row>
    <row r="1352" spans="1:39" s="9" customFormat="1" ht="9.75" customHeight="1">
      <c r="A1352" s="499"/>
      <c r="B1352" s="500"/>
      <c r="C1352" s="500"/>
      <c r="D1352" s="500"/>
      <c r="E1352" s="500"/>
      <c r="F1352" s="500"/>
      <c r="G1352" s="500"/>
      <c r="H1352" s="500"/>
      <c r="I1352" s="500"/>
      <c r="J1352" s="500"/>
      <c r="K1352" s="501"/>
      <c r="L1352" s="127"/>
      <c r="M1352" s="128"/>
      <c r="N1352" s="128"/>
      <c r="O1352" s="128"/>
      <c r="P1352" s="128"/>
      <c r="Q1352" s="128"/>
      <c r="R1352" s="128"/>
      <c r="S1352" s="128"/>
      <c r="T1352" s="128"/>
      <c r="U1352" s="128"/>
      <c r="V1352" s="128"/>
      <c r="W1352" s="128"/>
      <c r="X1352" s="128"/>
      <c r="Y1352" s="129"/>
      <c r="Z1352" s="127"/>
      <c r="AA1352" s="128"/>
      <c r="AB1352" s="128"/>
      <c r="AC1352" s="128"/>
      <c r="AD1352" s="128"/>
      <c r="AE1352" s="128"/>
      <c r="AF1352" s="128"/>
      <c r="AG1352" s="128"/>
      <c r="AH1352" s="128"/>
      <c r="AI1352" s="128"/>
      <c r="AJ1352" s="128"/>
      <c r="AK1352" s="128"/>
      <c r="AL1352" s="128"/>
      <c r="AM1352" s="130"/>
    </row>
    <row r="1353" spans="1:39" ht="9.75" customHeight="1">
      <c r="A1353" s="493"/>
      <c r="B1353" s="494"/>
      <c r="C1353" s="494"/>
      <c r="D1353" s="494"/>
      <c r="E1353" s="494"/>
      <c r="F1353" s="494"/>
      <c r="G1353" s="494"/>
      <c r="H1353" s="494"/>
      <c r="I1353" s="494"/>
      <c r="J1353" s="494"/>
      <c r="K1353" s="495"/>
      <c r="L1353" s="123"/>
      <c r="M1353" s="117"/>
      <c r="N1353" s="117"/>
      <c r="O1353" s="117"/>
      <c r="P1353" s="117"/>
      <c r="Q1353" s="117"/>
      <c r="R1353" s="117"/>
      <c r="S1353" s="117"/>
      <c r="T1353" s="117"/>
      <c r="U1353" s="117"/>
      <c r="V1353" s="117"/>
      <c r="W1353" s="117"/>
      <c r="X1353" s="117"/>
      <c r="Y1353" s="124"/>
      <c r="Z1353" s="123"/>
      <c r="AA1353" s="117"/>
      <c r="AB1353" s="117"/>
      <c r="AC1353" s="117"/>
      <c r="AD1353" s="117"/>
      <c r="AE1353" s="117"/>
      <c r="AF1353" s="117"/>
      <c r="AG1353" s="117"/>
      <c r="AH1353" s="117"/>
      <c r="AI1353" s="117"/>
      <c r="AJ1353" s="117"/>
      <c r="AK1353" s="117"/>
      <c r="AL1353" s="117"/>
      <c r="AM1353" s="118"/>
    </row>
    <row r="1354" spans="1:39" ht="9.75" customHeight="1">
      <c r="A1354" s="496"/>
      <c r="B1354" s="497"/>
      <c r="C1354" s="497"/>
      <c r="D1354" s="497"/>
      <c r="E1354" s="497"/>
      <c r="F1354" s="497"/>
      <c r="G1354" s="497"/>
      <c r="H1354" s="497"/>
      <c r="I1354" s="497"/>
      <c r="J1354" s="497"/>
      <c r="K1354" s="498"/>
      <c r="L1354" s="125"/>
      <c r="N1354" s="497"/>
      <c r="O1354" s="497"/>
      <c r="P1354" s="497"/>
      <c r="Q1354" s="497"/>
      <c r="R1354" s="497"/>
      <c r="S1354" s="497"/>
      <c r="T1354" s="497"/>
      <c r="U1354" s="497"/>
      <c r="V1354" s="497"/>
      <c r="W1354" s="497"/>
      <c r="Y1354" s="126"/>
      <c r="Z1354" s="125"/>
      <c r="AB1354" s="497"/>
      <c r="AC1354" s="497"/>
      <c r="AD1354" s="497"/>
      <c r="AE1354" s="497"/>
      <c r="AF1354" s="497"/>
      <c r="AG1354" s="497"/>
      <c r="AH1354" s="497"/>
      <c r="AI1354" s="497"/>
      <c r="AJ1354" s="497"/>
      <c r="AK1354" s="497"/>
      <c r="AM1354" s="120"/>
    </row>
    <row r="1355" spans="1:39" ht="9.75" customHeight="1">
      <c r="A1355" s="496"/>
      <c r="B1355" s="497"/>
      <c r="C1355" s="497"/>
      <c r="D1355" s="497"/>
      <c r="E1355" s="497"/>
      <c r="F1355" s="497"/>
      <c r="G1355" s="497"/>
      <c r="H1355" s="497"/>
      <c r="I1355" s="497"/>
      <c r="J1355" s="497"/>
      <c r="K1355" s="498"/>
      <c r="L1355" s="125"/>
      <c r="N1355" s="497"/>
      <c r="O1355" s="497"/>
      <c r="P1355" s="497"/>
      <c r="Q1355" s="497"/>
      <c r="R1355" s="497"/>
      <c r="S1355" s="497"/>
      <c r="T1355" s="497"/>
      <c r="U1355" s="497"/>
      <c r="V1355" s="497"/>
      <c r="W1355" s="497"/>
      <c r="Y1355" s="126"/>
      <c r="Z1355" s="125"/>
      <c r="AB1355" s="497"/>
      <c r="AC1355" s="497"/>
      <c r="AD1355" s="497"/>
      <c r="AE1355" s="497"/>
      <c r="AF1355" s="497"/>
      <c r="AG1355" s="497"/>
      <c r="AH1355" s="497"/>
      <c r="AI1355" s="497"/>
      <c r="AJ1355" s="497"/>
      <c r="AK1355" s="497"/>
      <c r="AM1355" s="120"/>
    </row>
    <row r="1356" spans="1:39" ht="9.75" customHeight="1">
      <c r="A1356" s="496"/>
      <c r="B1356" s="497"/>
      <c r="C1356" s="497"/>
      <c r="D1356" s="497"/>
      <c r="E1356" s="497"/>
      <c r="F1356" s="497"/>
      <c r="G1356" s="497"/>
      <c r="H1356" s="497"/>
      <c r="I1356" s="497"/>
      <c r="J1356" s="497"/>
      <c r="K1356" s="498"/>
      <c r="L1356" s="125"/>
      <c r="N1356" s="497"/>
      <c r="O1356" s="497"/>
      <c r="P1356" s="497"/>
      <c r="Q1356" s="497"/>
      <c r="R1356" s="497"/>
      <c r="S1356" s="497"/>
      <c r="T1356" s="497"/>
      <c r="U1356" s="497"/>
      <c r="V1356" s="497"/>
      <c r="W1356" s="497"/>
      <c r="Y1356" s="126"/>
      <c r="Z1356" s="125"/>
      <c r="AB1356" s="497"/>
      <c r="AC1356" s="497"/>
      <c r="AD1356" s="497"/>
      <c r="AE1356" s="497"/>
      <c r="AF1356" s="497"/>
      <c r="AG1356" s="497"/>
      <c r="AH1356" s="497"/>
      <c r="AI1356" s="497"/>
      <c r="AJ1356" s="497"/>
      <c r="AK1356" s="497"/>
      <c r="AM1356" s="120"/>
    </row>
    <row r="1357" spans="1:39" ht="9.75" customHeight="1">
      <c r="A1357" s="496"/>
      <c r="B1357" s="497"/>
      <c r="C1357" s="497"/>
      <c r="D1357" s="497"/>
      <c r="E1357" s="497"/>
      <c r="F1357" s="497"/>
      <c r="G1357" s="497"/>
      <c r="H1357" s="497"/>
      <c r="I1357" s="497"/>
      <c r="J1357" s="497"/>
      <c r="K1357" s="498"/>
      <c r="L1357" s="125"/>
      <c r="N1357" s="497"/>
      <c r="O1357" s="497"/>
      <c r="P1357" s="497"/>
      <c r="Q1357" s="497"/>
      <c r="R1357" s="497"/>
      <c r="S1357" s="497"/>
      <c r="T1357" s="497"/>
      <c r="U1357" s="497"/>
      <c r="V1357" s="497"/>
      <c r="W1357" s="497"/>
      <c r="Y1357" s="126"/>
      <c r="Z1357" s="125"/>
      <c r="AB1357" s="497"/>
      <c r="AC1357" s="497"/>
      <c r="AD1357" s="497"/>
      <c r="AE1357" s="497"/>
      <c r="AF1357" s="497"/>
      <c r="AG1357" s="497"/>
      <c r="AH1357" s="497"/>
      <c r="AI1357" s="497"/>
      <c r="AJ1357" s="497"/>
      <c r="AK1357" s="497"/>
      <c r="AM1357" s="120"/>
    </row>
    <row r="1358" spans="1:39" ht="9.75" customHeight="1">
      <c r="A1358" s="496"/>
      <c r="B1358" s="497"/>
      <c r="C1358" s="497"/>
      <c r="D1358" s="497"/>
      <c r="E1358" s="497"/>
      <c r="F1358" s="497"/>
      <c r="G1358" s="497"/>
      <c r="H1358" s="497"/>
      <c r="I1358" s="497"/>
      <c r="J1358" s="497"/>
      <c r="K1358" s="498"/>
      <c r="L1358" s="125"/>
      <c r="N1358" s="497"/>
      <c r="O1358" s="497"/>
      <c r="P1358" s="497"/>
      <c r="Q1358" s="497"/>
      <c r="R1358" s="497"/>
      <c r="S1358" s="497"/>
      <c r="T1358" s="497"/>
      <c r="U1358" s="497"/>
      <c r="V1358" s="497"/>
      <c r="W1358" s="497"/>
      <c r="Y1358" s="126"/>
      <c r="Z1358" s="125"/>
      <c r="AB1358" s="497"/>
      <c r="AC1358" s="497"/>
      <c r="AD1358" s="497"/>
      <c r="AE1358" s="497"/>
      <c r="AF1358" s="497"/>
      <c r="AG1358" s="497"/>
      <c r="AH1358" s="497"/>
      <c r="AI1358" s="497"/>
      <c r="AJ1358" s="497"/>
      <c r="AK1358" s="497"/>
      <c r="AM1358" s="120"/>
    </row>
    <row r="1359" spans="1:39" ht="9.75" customHeight="1">
      <c r="A1359" s="496"/>
      <c r="B1359" s="497"/>
      <c r="C1359" s="497"/>
      <c r="D1359" s="497"/>
      <c r="E1359" s="497"/>
      <c r="F1359" s="497"/>
      <c r="G1359" s="497"/>
      <c r="H1359" s="497"/>
      <c r="I1359" s="497"/>
      <c r="J1359" s="497"/>
      <c r="K1359" s="498"/>
      <c r="L1359" s="125"/>
      <c r="N1359" s="497"/>
      <c r="O1359" s="497"/>
      <c r="P1359" s="497"/>
      <c r="Q1359" s="497"/>
      <c r="R1359" s="497"/>
      <c r="S1359" s="497"/>
      <c r="T1359" s="497"/>
      <c r="U1359" s="497"/>
      <c r="V1359" s="497"/>
      <c r="W1359" s="497"/>
      <c r="Y1359" s="126"/>
      <c r="Z1359" s="125"/>
      <c r="AB1359" s="497"/>
      <c r="AC1359" s="497"/>
      <c r="AD1359" s="497"/>
      <c r="AE1359" s="497"/>
      <c r="AF1359" s="497"/>
      <c r="AG1359" s="497"/>
      <c r="AH1359" s="497"/>
      <c r="AI1359" s="497"/>
      <c r="AJ1359" s="497"/>
      <c r="AK1359" s="497"/>
      <c r="AM1359" s="120"/>
    </row>
    <row r="1360" spans="1:39" ht="9.75" customHeight="1">
      <c r="A1360" s="496"/>
      <c r="B1360" s="497"/>
      <c r="C1360" s="497"/>
      <c r="D1360" s="497"/>
      <c r="E1360" s="497"/>
      <c r="F1360" s="497"/>
      <c r="G1360" s="497"/>
      <c r="H1360" s="497"/>
      <c r="I1360" s="497"/>
      <c r="J1360" s="497"/>
      <c r="K1360" s="498"/>
      <c r="L1360" s="125"/>
      <c r="N1360" s="497"/>
      <c r="O1360" s="497"/>
      <c r="P1360" s="497"/>
      <c r="Q1360" s="497"/>
      <c r="R1360" s="497"/>
      <c r="S1360" s="497"/>
      <c r="T1360" s="497"/>
      <c r="U1360" s="497"/>
      <c r="V1360" s="497"/>
      <c r="W1360" s="497"/>
      <c r="Y1360" s="126"/>
      <c r="Z1360" s="125"/>
      <c r="AB1360" s="497"/>
      <c r="AC1360" s="497"/>
      <c r="AD1360" s="497"/>
      <c r="AE1360" s="497"/>
      <c r="AF1360" s="497"/>
      <c r="AG1360" s="497"/>
      <c r="AH1360" s="497"/>
      <c r="AI1360" s="497"/>
      <c r="AJ1360" s="497"/>
      <c r="AK1360" s="497"/>
      <c r="AM1360" s="120"/>
    </row>
    <row r="1361" spans="1:39" ht="9.75" customHeight="1">
      <c r="A1361" s="496"/>
      <c r="B1361" s="497"/>
      <c r="C1361" s="497"/>
      <c r="D1361" s="497"/>
      <c r="E1361" s="497"/>
      <c r="F1361" s="497"/>
      <c r="G1361" s="497"/>
      <c r="H1361" s="497"/>
      <c r="I1361" s="497"/>
      <c r="J1361" s="497"/>
      <c r="K1361" s="498"/>
      <c r="L1361" s="125"/>
      <c r="N1361" s="497"/>
      <c r="O1361" s="497"/>
      <c r="P1361" s="497"/>
      <c r="Q1361" s="497"/>
      <c r="R1361" s="497"/>
      <c r="S1361" s="497"/>
      <c r="T1361" s="497"/>
      <c r="U1361" s="497"/>
      <c r="V1361" s="497"/>
      <c r="W1361" s="497"/>
      <c r="Y1361" s="126"/>
      <c r="Z1361" s="125"/>
      <c r="AB1361" s="497"/>
      <c r="AC1361" s="497"/>
      <c r="AD1361" s="497"/>
      <c r="AE1361" s="497"/>
      <c r="AF1361" s="497"/>
      <c r="AG1361" s="497"/>
      <c r="AH1361" s="497"/>
      <c r="AI1361" s="497"/>
      <c r="AJ1361" s="497"/>
      <c r="AK1361" s="497"/>
      <c r="AM1361" s="120"/>
    </row>
    <row r="1362" spans="1:39" ht="9.75" customHeight="1">
      <c r="A1362" s="496"/>
      <c r="B1362" s="497"/>
      <c r="C1362" s="497"/>
      <c r="D1362" s="497"/>
      <c r="E1362" s="497"/>
      <c r="F1362" s="497"/>
      <c r="G1362" s="497"/>
      <c r="H1362" s="497"/>
      <c r="I1362" s="497"/>
      <c r="J1362" s="497"/>
      <c r="K1362" s="498"/>
      <c r="L1362" s="125"/>
      <c r="N1362" s="497"/>
      <c r="O1362" s="497"/>
      <c r="P1362" s="497"/>
      <c r="Q1362" s="497"/>
      <c r="R1362" s="497"/>
      <c r="S1362" s="497"/>
      <c r="T1362" s="497"/>
      <c r="U1362" s="497"/>
      <c r="V1362" s="497"/>
      <c r="W1362" s="497"/>
      <c r="Y1362" s="126"/>
      <c r="Z1362" s="125"/>
      <c r="AB1362" s="497"/>
      <c r="AC1362" s="497"/>
      <c r="AD1362" s="497"/>
      <c r="AE1362" s="497"/>
      <c r="AF1362" s="497"/>
      <c r="AG1362" s="497"/>
      <c r="AH1362" s="497"/>
      <c r="AI1362" s="497"/>
      <c r="AJ1362" s="497"/>
      <c r="AK1362" s="497"/>
      <c r="AM1362" s="120"/>
    </row>
    <row r="1363" spans="1:39" ht="9.75" customHeight="1">
      <c r="A1363" s="496"/>
      <c r="B1363" s="497"/>
      <c r="C1363" s="497"/>
      <c r="D1363" s="497"/>
      <c r="E1363" s="497"/>
      <c r="F1363" s="497"/>
      <c r="G1363" s="497"/>
      <c r="H1363" s="497"/>
      <c r="I1363" s="497"/>
      <c r="J1363" s="497"/>
      <c r="K1363" s="498"/>
      <c r="L1363" s="125"/>
      <c r="N1363" s="497"/>
      <c r="O1363" s="497"/>
      <c r="P1363" s="497"/>
      <c r="Q1363" s="497"/>
      <c r="R1363" s="497"/>
      <c r="S1363" s="497"/>
      <c r="T1363" s="497"/>
      <c r="U1363" s="497"/>
      <c r="V1363" s="497"/>
      <c r="W1363" s="497"/>
      <c r="Y1363" s="126"/>
      <c r="Z1363" s="125"/>
      <c r="AB1363" s="497"/>
      <c r="AC1363" s="497"/>
      <c r="AD1363" s="497"/>
      <c r="AE1363" s="497"/>
      <c r="AF1363" s="497"/>
      <c r="AG1363" s="497"/>
      <c r="AH1363" s="497"/>
      <c r="AI1363" s="497"/>
      <c r="AJ1363" s="497"/>
      <c r="AK1363" s="497"/>
      <c r="AM1363" s="120"/>
    </row>
    <row r="1364" spans="1:39" s="9" customFormat="1" ht="9.75" customHeight="1">
      <c r="A1364" s="499"/>
      <c r="B1364" s="500"/>
      <c r="C1364" s="500"/>
      <c r="D1364" s="500"/>
      <c r="E1364" s="500"/>
      <c r="F1364" s="500"/>
      <c r="G1364" s="500"/>
      <c r="H1364" s="500"/>
      <c r="I1364" s="500"/>
      <c r="J1364" s="500"/>
      <c r="K1364" s="501"/>
      <c r="L1364" s="127"/>
      <c r="M1364" s="128"/>
      <c r="N1364" s="128"/>
      <c r="O1364" s="128"/>
      <c r="P1364" s="128"/>
      <c r="Q1364" s="128"/>
      <c r="R1364" s="128"/>
      <c r="S1364" s="128"/>
      <c r="T1364" s="128"/>
      <c r="U1364" s="128"/>
      <c r="V1364" s="128"/>
      <c r="W1364" s="128"/>
      <c r="X1364" s="128"/>
      <c r="Y1364" s="129"/>
      <c r="Z1364" s="127"/>
      <c r="AA1364" s="128"/>
      <c r="AB1364" s="128"/>
      <c r="AC1364" s="128"/>
      <c r="AD1364" s="128"/>
      <c r="AE1364" s="128"/>
      <c r="AF1364" s="128"/>
      <c r="AG1364" s="128"/>
      <c r="AH1364" s="128"/>
      <c r="AI1364" s="128"/>
      <c r="AJ1364" s="128"/>
      <c r="AK1364" s="128"/>
      <c r="AL1364" s="128"/>
      <c r="AM1364" s="130"/>
    </row>
    <row r="1365" spans="1:39" ht="9.75" customHeight="1">
      <c r="A1365" s="493"/>
      <c r="B1365" s="494"/>
      <c r="C1365" s="494"/>
      <c r="D1365" s="494"/>
      <c r="E1365" s="494"/>
      <c r="F1365" s="494"/>
      <c r="G1365" s="494"/>
      <c r="H1365" s="494"/>
      <c r="I1365" s="494"/>
      <c r="J1365" s="494"/>
      <c r="K1365" s="495"/>
      <c r="L1365" s="123"/>
      <c r="M1365" s="117"/>
      <c r="N1365" s="117"/>
      <c r="O1365" s="117"/>
      <c r="P1365" s="117"/>
      <c r="Q1365" s="117"/>
      <c r="R1365" s="117"/>
      <c r="S1365" s="117"/>
      <c r="T1365" s="117"/>
      <c r="U1365" s="117"/>
      <c r="V1365" s="117"/>
      <c r="W1365" s="117"/>
      <c r="X1365" s="117"/>
      <c r="Y1365" s="124"/>
      <c r="Z1365" s="123"/>
      <c r="AA1365" s="117"/>
      <c r="AB1365" s="117"/>
      <c r="AC1365" s="117"/>
      <c r="AD1365" s="117"/>
      <c r="AE1365" s="117"/>
      <c r="AF1365" s="117"/>
      <c r="AG1365" s="117"/>
      <c r="AH1365" s="117"/>
      <c r="AI1365" s="117"/>
      <c r="AJ1365" s="117"/>
      <c r="AK1365" s="117"/>
      <c r="AL1365" s="117"/>
      <c r="AM1365" s="118"/>
    </row>
    <row r="1366" spans="1:39" ht="9.75" customHeight="1">
      <c r="A1366" s="496"/>
      <c r="B1366" s="497"/>
      <c r="C1366" s="497"/>
      <c r="D1366" s="497"/>
      <c r="E1366" s="497"/>
      <c r="F1366" s="497"/>
      <c r="G1366" s="497"/>
      <c r="H1366" s="497"/>
      <c r="I1366" s="497"/>
      <c r="J1366" s="497"/>
      <c r="K1366" s="498"/>
      <c r="L1366" s="125"/>
      <c r="N1366" s="497"/>
      <c r="O1366" s="497"/>
      <c r="P1366" s="497"/>
      <c r="Q1366" s="497"/>
      <c r="R1366" s="497"/>
      <c r="S1366" s="497"/>
      <c r="T1366" s="497"/>
      <c r="U1366" s="497"/>
      <c r="V1366" s="497"/>
      <c r="W1366" s="497"/>
      <c r="Y1366" s="126"/>
      <c r="Z1366" s="125"/>
      <c r="AB1366" s="497"/>
      <c r="AC1366" s="497"/>
      <c r="AD1366" s="497"/>
      <c r="AE1366" s="497"/>
      <c r="AF1366" s="497"/>
      <c r="AG1366" s="497"/>
      <c r="AH1366" s="497"/>
      <c r="AI1366" s="497"/>
      <c r="AJ1366" s="497"/>
      <c r="AK1366" s="497"/>
      <c r="AM1366" s="120"/>
    </row>
    <row r="1367" spans="1:39" ht="9.75" customHeight="1">
      <c r="A1367" s="496"/>
      <c r="B1367" s="497"/>
      <c r="C1367" s="497"/>
      <c r="D1367" s="497"/>
      <c r="E1367" s="497"/>
      <c r="F1367" s="497"/>
      <c r="G1367" s="497"/>
      <c r="H1367" s="497"/>
      <c r="I1367" s="497"/>
      <c r="J1367" s="497"/>
      <c r="K1367" s="498"/>
      <c r="L1367" s="125"/>
      <c r="N1367" s="497"/>
      <c r="O1367" s="497"/>
      <c r="P1367" s="497"/>
      <c r="Q1367" s="497"/>
      <c r="R1367" s="497"/>
      <c r="S1367" s="497"/>
      <c r="T1367" s="497"/>
      <c r="U1367" s="497"/>
      <c r="V1367" s="497"/>
      <c r="W1367" s="497"/>
      <c r="Y1367" s="126"/>
      <c r="Z1367" s="125"/>
      <c r="AB1367" s="497"/>
      <c r="AC1367" s="497"/>
      <c r="AD1367" s="497"/>
      <c r="AE1367" s="497"/>
      <c r="AF1367" s="497"/>
      <c r="AG1367" s="497"/>
      <c r="AH1367" s="497"/>
      <c r="AI1367" s="497"/>
      <c r="AJ1367" s="497"/>
      <c r="AK1367" s="497"/>
      <c r="AM1367" s="120"/>
    </row>
    <row r="1368" spans="1:39" ht="9.75" customHeight="1">
      <c r="A1368" s="496"/>
      <c r="B1368" s="497"/>
      <c r="C1368" s="497"/>
      <c r="D1368" s="497"/>
      <c r="E1368" s="497"/>
      <c r="F1368" s="497"/>
      <c r="G1368" s="497"/>
      <c r="H1368" s="497"/>
      <c r="I1368" s="497"/>
      <c r="J1368" s="497"/>
      <c r="K1368" s="498"/>
      <c r="L1368" s="125"/>
      <c r="N1368" s="497"/>
      <c r="O1368" s="497"/>
      <c r="P1368" s="497"/>
      <c r="Q1368" s="497"/>
      <c r="R1368" s="497"/>
      <c r="S1368" s="497"/>
      <c r="T1368" s="497"/>
      <c r="U1368" s="497"/>
      <c r="V1368" s="497"/>
      <c r="W1368" s="497"/>
      <c r="Y1368" s="126"/>
      <c r="Z1368" s="125"/>
      <c r="AB1368" s="497"/>
      <c r="AC1368" s="497"/>
      <c r="AD1368" s="497"/>
      <c r="AE1368" s="497"/>
      <c r="AF1368" s="497"/>
      <c r="AG1368" s="497"/>
      <c r="AH1368" s="497"/>
      <c r="AI1368" s="497"/>
      <c r="AJ1368" s="497"/>
      <c r="AK1368" s="497"/>
      <c r="AM1368" s="120"/>
    </row>
    <row r="1369" spans="1:39" ht="9.75" customHeight="1">
      <c r="A1369" s="496"/>
      <c r="B1369" s="497"/>
      <c r="C1369" s="497"/>
      <c r="D1369" s="497"/>
      <c r="E1369" s="497"/>
      <c r="F1369" s="497"/>
      <c r="G1369" s="497"/>
      <c r="H1369" s="497"/>
      <c r="I1369" s="497"/>
      <c r="J1369" s="497"/>
      <c r="K1369" s="498"/>
      <c r="L1369" s="125"/>
      <c r="N1369" s="497"/>
      <c r="O1369" s="497"/>
      <c r="P1369" s="497"/>
      <c r="Q1369" s="497"/>
      <c r="R1369" s="497"/>
      <c r="S1369" s="497"/>
      <c r="T1369" s="497"/>
      <c r="U1369" s="497"/>
      <c r="V1369" s="497"/>
      <c r="W1369" s="497"/>
      <c r="Y1369" s="126"/>
      <c r="Z1369" s="125"/>
      <c r="AB1369" s="497"/>
      <c r="AC1369" s="497"/>
      <c r="AD1369" s="497"/>
      <c r="AE1369" s="497"/>
      <c r="AF1369" s="497"/>
      <c r="AG1369" s="497"/>
      <c r="AH1369" s="497"/>
      <c r="AI1369" s="497"/>
      <c r="AJ1369" s="497"/>
      <c r="AK1369" s="497"/>
      <c r="AM1369" s="120"/>
    </row>
    <row r="1370" spans="1:39" ht="9.75" customHeight="1">
      <c r="A1370" s="496"/>
      <c r="B1370" s="497"/>
      <c r="C1370" s="497"/>
      <c r="D1370" s="497"/>
      <c r="E1370" s="497"/>
      <c r="F1370" s="497"/>
      <c r="G1370" s="497"/>
      <c r="H1370" s="497"/>
      <c r="I1370" s="497"/>
      <c r="J1370" s="497"/>
      <c r="K1370" s="498"/>
      <c r="L1370" s="125"/>
      <c r="N1370" s="497"/>
      <c r="O1370" s="497"/>
      <c r="P1370" s="497"/>
      <c r="Q1370" s="497"/>
      <c r="R1370" s="497"/>
      <c r="S1370" s="497"/>
      <c r="T1370" s="497"/>
      <c r="U1370" s="497"/>
      <c r="V1370" s="497"/>
      <c r="W1370" s="497"/>
      <c r="Y1370" s="126"/>
      <c r="Z1370" s="125"/>
      <c r="AB1370" s="497"/>
      <c r="AC1370" s="497"/>
      <c r="AD1370" s="497"/>
      <c r="AE1370" s="497"/>
      <c r="AF1370" s="497"/>
      <c r="AG1370" s="497"/>
      <c r="AH1370" s="497"/>
      <c r="AI1370" s="497"/>
      <c r="AJ1370" s="497"/>
      <c r="AK1370" s="497"/>
      <c r="AM1370" s="120"/>
    </row>
    <row r="1371" spans="1:39" ht="9.75" customHeight="1">
      <c r="A1371" s="496"/>
      <c r="B1371" s="497"/>
      <c r="C1371" s="497"/>
      <c r="D1371" s="497"/>
      <c r="E1371" s="497"/>
      <c r="F1371" s="497"/>
      <c r="G1371" s="497"/>
      <c r="H1371" s="497"/>
      <c r="I1371" s="497"/>
      <c r="J1371" s="497"/>
      <c r="K1371" s="498"/>
      <c r="L1371" s="125"/>
      <c r="N1371" s="497"/>
      <c r="O1371" s="497"/>
      <c r="P1371" s="497"/>
      <c r="Q1371" s="497"/>
      <c r="R1371" s="497"/>
      <c r="S1371" s="497"/>
      <c r="T1371" s="497"/>
      <c r="U1371" s="497"/>
      <c r="V1371" s="497"/>
      <c r="W1371" s="497"/>
      <c r="Y1371" s="126"/>
      <c r="Z1371" s="125"/>
      <c r="AB1371" s="497"/>
      <c r="AC1371" s="497"/>
      <c r="AD1371" s="497"/>
      <c r="AE1371" s="497"/>
      <c r="AF1371" s="497"/>
      <c r="AG1371" s="497"/>
      <c r="AH1371" s="497"/>
      <c r="AI1371" s="497"/>
      <c r="AJ1371" s="497"/>
      <c r="AK1371" s="497"/>
      <c r="AM1371" s="120"/>
    </row>
    <row r="1372" spans="1:39" ht="9.75" customHeight="1">
      <c r="A1372" s="496"/>
      <c r="B1372" s="497"/>
      <c r="C1372" s="497"/>
      <c r="D1372" s="497"/>
      <c r="E1372" s="497"/>
      <c r="F1372" s="497"/>
      <c r="G1372" s="497"/>
      <c r="H1372" s="497"/>
      <c r="I1372" s="497"/>
      <c r="J1372" s="497"/>
      <c r="K1372" s="498"/>
      <c r="L1372" s="125"/>
      <c r="N1372" s="497"/>
      <c r="O1372" s="497"/>
      <c r="P1372" s="497"/>
      <c r="Q1372" s="497"/>
      <c r="R1372" s="497"/>
      <c r="S1372" s="497"/>
      <c r="T1372" s="497"/>
      <c r="U1372" s="497"/>
      <c r="V1372" s="497"/>
      <c r="W1372" s="497"/>
      <c r="Y1372" s="126"/>
      <c r="Z1372" s="125"/>
      <c r="AB1372" s="497"/>
      <c r="AC1372" s="497"/>
      <c r="AD1372" s="497"/>
      <c r="AE1372" s="497"/>
      <c r="AF1372" s="497"/>
      <c r="AG1372" s="497"/>
      <c r="AH1372" s="497"/>
      <c r="AI1372" s="497"/>
      <c r="AJ1372" s="497"/>
      <c r="AK1372" s="497"/>
      <c r="AM1372" s="120"/>
    </row>
    <row r="1373" spans="1:39" ht="9.75" customHeight="1">
      <c r="A1373" s="496"/>
      <c r="B1373" s="497"/>
      <c r="C1373" s="497"/>
      <c r="D1373" s="497"/>
      <c r="E1373" s="497"/>
      <c r="F1373" s="497"/>
      <c r="G1373" s="497"/>
      <c r="H1373" s="497"/>
      <c r="I1373" s="497"/>
      <c r="J1373" s="497"/>
      <c r="K1373" s="498"/>
      <c r="L1373" s="125"/>
      <c r="N1373" s="497"/>
      <c r="O1373" s="497"/>
      <c r="P1373" s="497"/>
      <c r="Q1373" s="497"/>
      <c r="R1373" s="497"/>
      <c r="S1373" s="497"/>
      <c r="T1373" s="497"/>
      <c r="U1373" s="497"/>
      <c r="V1373" s="497"/>
      <c r="W1373" s="497"/>
      <c r="Y1373" s="126"/>
      <c r="Z1373" s="125"/>
      <c r="AB1373" s="497"/>
      <c r="AC1373" s="497"/>
      <c r="AD1373" s="497"/>
      <c r="AE1373" s="497"/>
      <c r="AF1373" s="497"/>
      <c r="AG1373" s="497"/>
      <c r="AH1373" s="497"/>
      <c r="AI1373" s="497"/>
      <c r="AJ1373" s="497"/>
      <c r="AK1373" s="497"/>
      <c r="AM1373" s="120"/>
    </row>
    <row r="1374" spans="1:39" ht="9.75" customHeight="1">
      <c r="A1374" s="496"/>
      <c r="B1374" s="497"/>
      <c r="C1374" s="497"/>
      <c r="D1374" s="497"/>
      <c r="E1374" s="497"/>
      <c r="F1374" s="497"/>
      <c r="G1374" s="497"/>
      <c r="H1374" s="497"/>
      <c r="I1374" s="497"/>
      <c r="J1374" s="497"/>
      <c r="K1374" s="498"/>
      <c r="L1374" s="125"/>
      <c r="N1374" s="497"/>
      <c r="O1374" s="497"/>
      <c r="P1374" s="497"/>
      <c r="Q1374" s="497"/>
      <c r="R1374" s="497"/>
      <c r="S1374" s="497"/>
      <c r="T1374" s="497"/>
      <c r="U1374" s="497"/>
      <c r="V1374" s="497"/>
      <c r="W1374" s="497"/>
      <c r="Y1374" s="126"/>
      <c r="Z1374" s="125"/>
      <c r="AB1374" s="497"/>
      <c r="AC1374" s="497"/>
      <c r="AD1374" s="497"/>
      <c r="AE1374" s="497"/>
      <c r="AF1374" s="497"/>
      <c r="AG1374" s="497"/>
      <c r="AH1374" s="497"/>
      <c r="AI1374" s="497"/>
      <c r="AJ1374" s="497"/>
      <c r="AK1374" s="497"/>
      <c r="AM1374" s="120"/>
    </row>
    <row r="1375" spans="1:39" ht="9.75" customHeight="1">
      <c r="A1375" s="496"/>
      <c r="B1375" s="497"/>
      <c r="C1375" s="497"/>
      <c r="D1375" s="497"/>
      <c r="E1375" s="497"/>
      <c r="F1375" s="497"/>
      <c r="G1375" s="497"/>
      <c r="H1375" s="497"/>
      <c r="I1375" s="497"/>
      <c r="J1375" s="497"/>
      <c r="K1375" s="498"/>
      <c r="L1375" s="125"/>
      <c r="N1375" s="497"/>
      <c r="O1375" s="497"/>
      <c r="P1375" s="497"/>
      <c r="Q1375" s="497"/>
      <c r="R1375" s="497"/>
      <c r="S1375" s="497"/>
      <c r="T1375" s="497"/>
      <c r="U1375" s="497"/>
      <c r="V1375" s="497"/>
      <c r="W1375" s="497"/>
      <c r="Y1375" s="126"/>
      <c r="Z1375" s="125"/>
      <c r="AB1375" s="497"/>
      <c r="AC1375" s="497"/>
      <c r="AD1375" s="497"/>
      <c r="AE1375" s="497"/>
      <c r="AF1375" s="497"/>
      <c r="AG1375" s="497"/>
      <c r="AH1375" s="497"/>
      <c r="AI1375" s="497"/>
      <c r="AJ1375" s="497"/>
      <c r="AK1375" s="497"/>
      <c r="AM1375" s="120"/>
    </row>
    <row r="1376" spans="1:39" s="9" customFormat="1" ht="9.75" customHeight="1" thickBot="1">
      <c r="A1376" s="502"/>
      <c r="B1376" s="503"/>
      <c r="C1376" s="503"/>
      <c r="D1376" s="503"/>
      <c r="E1376" s="503"/>
      <c r="F1376" s="503"/>
      <c r="G1376" s="503"/>
      <c r="H1376" s="503"/>
      <c r="I1376" s="503"/>
      <c r="J1376" s="503"/>
      <c r="K1376" s="504"/>
      <c r="L1376" s="127"/>
      <c r="M1376" s="128"/>
      <c r="N1376" s="128"/>
      <c r="O1376" s="128"/>
      <c r="P1376" s="128"/>
      <c r="Q1376" s="128"/>
      <c r="R1376" s="128"/>
      <c r="S1376" s="128"/>
      <c r="T1376" s="128"/>
      <c r="U1376" s="128"/>
      <c r="V1376" s="128"/>
      <c r="W1376" s="128"/>
      <c r="X1376" s="128"/>
      <c r="Y1376" s="129"/>
      <c r="Z1376" s="127"/>
      <c r="AA1376" s="128"/>
      <c r="AB1376" s="128"/>
      <c r="AC1376" s="128"/>
      <c r="AD1376" s="128"/>
      <c r="AE1376" s="128"/>
      <c r="AF1376" s="128"/>
      <c r="AG1376" s="128"/>
      <c r="AH1376" s="128"/>
      <c r="AI1376" s="128"/>
      <c r="AJ1376" s="128"/>
      <c r="AK1376" s="128"/>
      <c r="AL1376" s="128"/>
      <c r="AM1376" s="130"/>
    </row>
    <row r="1377" spans="1:63" ht="19.5" thickBot="1">
      <c r="A1377" s="131" t="s">
        <v>76</v>
      </c>
      <c r="B1377" s="132"/>
      <c r="C1377" s="132"/>
      <c r="D1377" s="133"/>
      <c r="E1377" s="489"/>
      <c r="F1377" s="490"/>
      <c r="G1377" s="490"/>
      <c r="H1377" s="490"/>
      <c r="I1377" s="490"/>
      <c r="J1377" s="490"/>
      <c r="K1377" s="490"/>
      <c r="L1377" s="490"/>
      <c r="M1377" s="490"/>
      <c r="N1377" s="490"/>
      <c r="O1377" s="490"/>
      <c r="P1377" s="490"/>
      <c r="Q1377" s="490"/>
      <c r="R1377" s="490"/>
      <c r="S1377" s="490"/>
      <c r="T1377" s="490"/>
      <c r="U1377" s="490"/>
      <c r="V1377" s="490"/>
      <c r="W1377" s="490"/>
      <c r="X1377" s="490"/>
      <c r="Y1377" s="490"/>
      <c r="Z1377" s="490"/>
      <c r="AA1377" s="490"/>
      <c r="AB1377" s="490"/>
      <c r="AC1377" s="490"/>
      <c r="AD1377" s="490"/>
      <c r="AE1377" s="490"/>
      <c r="AF1377" s="490"/>
      <c r="AG1377" s="490"/>
      <c r="AH1377" s="490"/>
      <c r="AI1377" s="490"/>
      <c r="AJ1377" s="490"/>
      <c r="AK1377" s="490"/>
      <c r="AL1377" s="490"/>
      <c r="AM1377" s="491"/>
    </row>
    <row r="1378" spans="1:63" ht="18.75" customHeight="1">
      <c r="A1378" s="492" t="s">
        <v>77</v>
      </c>
      <c r="B1378" s="492"/>
      <c r="C1378" s="492"/>
      <c r="D1378" s="492"/>
      <c r="E1378" s="492"/>
      <c r="F1378" s="492"/>
      <c r="G1378" s="492"/>
      <c r="H1378" s="492"/>
      <c r="I1378" s="492"/>
      <c r="J1378" s="492"/>
      <c r="K1378" s="492"/>
      <c r="L1378" s="492"/>
      <c r="M1378" s="492"/>
      <c r="N1378" s="492"/>
      <c r="O1378" s="492"/>
      <c r="P1378" s="492"/>
      <c r="Q1378" s="492"/>
      <c r="R1378" s="492"/>
      <c r="S1378" s="492"/>
      <c r="T1378" s="492"/>
      <c r="U1378" s="492"/>
      <c r="V1378" s="492"/>
      <c r="W1378" s="492"/>
      <c r="X1378" s="492"/>
      <c r="Y1378" s="492"/>
      <c r="Z1378" s="492"/>
      <c r="AA1378" s="492"/>
      <c r="AB1378" s="492"/>
      <c r="AC1378" s="492"/>
      <c r="AD1378" s="492"/>
      <c r="AE1378" s="492"/>
      <c r="AF1378" s="492"/>
      <c r="AG1378" s="492"/>
      <c r="AH1378" s="492"/>
      <c r="AI1378" s="492"/>
      <c r="AJ1378" s="492"/>
      <c r="AK1378" s="492"/>
      <c r="AL1378" s="492"/>
    </row>
    <row r="1380" spans="1:63" ht="28.5" customHeight="1">
      <c r="A1380" s="595" t="s">
        <v>50</v>
      </c>
      <c r="B1380" s="595"/>
      <c r="C1380" s="595"/>
      <c r="D1380" s="595"/>
      <c r="E1380" s="595"/>
      <c r="F1380" s="595"/>
      <c r="G1380" s="595"/>
      <c r="H1380" s="595"/>
      <c r="I1380" s="595"/>
      <c r="J1380" s="595"/>
      <c r="K1380" s="595"/>
      <c r="L1380" s="595"/>
      <c r="M1380" s="595"/>
      <c r="N1380" s="595"/>
      <c r="O1380" s="595"/>
      <c r="P1380" s="595"/>
      <c r="Q1380" s="595"/>
      <c r="R1380" s="595"/>
      <c r="S1380" s="595"/>
      <c r="T1380" s="595"/>
      <c r="U1380" s="595"/>
      <c r="V1380" s="595"/>
      <c r="W1380" s="595"/>
      <c r="X1380" s="595"/>
      <c r="Y1380" s="595"/>
      <c r="Z1380" s="595"/>
      <c r="AA1380" s="595"/>
      <c r="AB1380" s="595"/>
      <c r="AC1380" s="595"/>
      <c r="AD1380" s="595"/>
      <c r="AE1380" s="595"/>
      <c r="AF1380" s="595"/>
      <c r="AG1380" s="595"/>
      <c r="AH1380" s="595"/>
      <c r="AI1380" s="595"/>
      <c r="AJ1380" s="595"/>
      <c r="AK1380" s="595"/>
      <c r="AL1380" s="595"/>
      <c r="AM1380" s="595"/>
    </row>
    <row r="1381" spans="1:63" ht="14.25" customHeight="1">
      <c r="AG1381" s="1" t="s">
        <v>51</v>
      </c>
      <c r="AH1381" s="103"/>
      <c r="AI1381" s="103" t="str">
        <f>AI1105</f>
        <v>A10001-A1</v>
      </c>
      <c r="AJ1381" s="103"/>
      <c r="AK1381" s="103"/>
    </row>
    <row r="1382" spans="1:63" s="9" customFormat="1">
      <c r="A1382" s="1"/>
      <c r="B1382" s="1"/>
      <c r="C1382" s="1"/>
      <c r="D1382" s="1"/>
      <c r="E1382" s="1"/>
      <c r="F1382" s="1"/>
      <c r="G1382" s="1"/>
      <c r="H1382" s="1"/>
      <c r="I1382" s="1"/>
      <c r="J1382" s="1"/>
      <c r="K1382" s="1"/>
      <c r="L1382" s="1"/>
      <c r="M1382" s="1"/>
      <c r="N1382" s="1"/>
      <c r="O1382" s="1"/>
      <c r="P1382" s="1"/>
      <c r="Q1382" s="1"/>
      <c r="R1382" s="1"/>
      <c r="S1382" s="1"/>
      <c r="T1382" s="1"/>
      <c r="U1382" s="1"/>
      <c r="V1382" s="1"/>
      <c r="W1382" s="1"/>
      <c r="X1382" s="1"/>
      <c r="Y1382" s="1"/>
      <c r="Z1382" s="1"/>
      <c r="AA1382" s="1"/>
      <c r="AB1382" s="1"/>
      <c r="AD1382" s="1"/>
      <c r="AF1382" s="1" t="s">
        <v>52</v>
      </c>
      <c r="AG1382" s="11"/>
      <c r="AH1382" s="11"/>
      <c r="AI1382" s="554">
        <f>AI1106</f>
        <v>45765</v>
      </c>
      <c r="AJ1382" s="554"/>
      <c r="AK1382" s="554"/>
      <c r="AL1382" s="554"/>
      <c r="AM1382" s="554"/>
    </row>
    <row r="1383" spans="1:63" s="9" customFormat="1" ht="19.5" thickBot="1">
      <c r="A1383" s="555">
        <f>A1314</f>
        <v>0</v>
      </c>
      <c r="B1383" s="555"/>
      <c r="C1383" s="555"/>
      <c r="D1383" s="555"/>
      <c r="E1383" s="555"/>
      <c r="F1383" s="555"/>
      <c r="G1383" s="555"/>
      <c r="H1383" s="555"/>
      <c r="I1383" s="555"/>
      <c r="J1383" s="555"/>
      <c r="K1383" s="555"/>
      <c r="L1383" s="27" t="s">
        <v>395</v>
      </c>
      <c r="M1383" s="27"/>
      <c r="N1383" s="1"/>
      <c r="O1383" s="1"/>
      <c r="P1383" s="1"/>
      <c r="Q1383" s="1"/>
      <c r="R1383" s="1"/>
      <c r="S1383" s="1"/>
      <c r="T1383" s="1"/>
      <c r="U1383" s="1"/>
      <c r="V1383" s="1"/>
      <c r="W1383" s="1"/>
      <c r="X1383" s="1"/>
      <c r="Y1383" s="1"/>
      <c r="Z1383" s="1"/>
      <c r="AA1383" s="1"/>
      <c r="AB1383" s="1"/>
      <c r="AC1383" s="1"/>
      <c r="AD1383" s="1"/>
      <c r="AE1383" s="1"/>
      <c r="AF1383" s="1"/>
      <c r="AG1383" s="1"/>
      <c r="AH1383" s="1"/>
      <c r="AI1383" s="1"/>
      <c r="AJ1383" s="1"/>
      <c r="AK1383" s="1"/>
      <c r="AL1383" s="1"/>
    </row>
    <row r="1384" spans="1:63" s="9" customFormat="1" ht="18.75" customHeight="1">
      <c r="A1384" s="1"/>
      <c r="B1384" s="1"/>
      <c r="C1384" s="1"/>
      <c r="D1384" s="1"/>
      <c r="E1384" s="1"/>
      <c r="F1384" s="1"/>
      <c r="G1384" s="1"/>
      <c r="H1384" s="1"/>
      <c r="I1384" s="1"/>
      <c r="J1384" s="1"/>
      <c r="K1384" s="1"/>
      <c r="L1384" s="1"/>
      <c r="M1384" s="1"/>
      <c r="N1384" s="1"/>
      <c r="O1384" s="1"/>
      <c r="P1384" s="1"/>
      <c r="Q1384" s="1"/>
      <c r="R1384" s="1"/>
      <c r="S1384" s="1"/>
      <c r="T1384" s="1"/>
      <c r="U1384" s="1"/>
      <c r="V1384" s="1" t="s">
        <v>279</v>
      </c>
      <c r="Z1384" s="1"/>
      <c r="AA1384" s="1"/>
      <c r="AB1384" s="1"/>
      <c r="AC1384" s="1"/>
      <c r="AD1384" s="1"/>
      <c r="AE1384" s="1"/>
      <c r="AF1384" s="1"/>
      <c r="AG1384" s="1"/>
      <c r="AH1384" s="1"/>
      <c r="AI1384" s="1"/>
      <c r="AJ1384" s="1"/>
      <c r="AK1384" s="1"/>
      <c r="AL1384" s="10"/>
      <c r="AR1384" s="1"/>
      <c r="AS1384" s="1"/>
      <c r="AT1384" s="1"/>
      <c r="AU1384" s="1"/>
      <c r="AV1384" s="1"/>
      <c r="AW1384" s="1"/>
      <c r="AX1384" s="1"/>
      <c r="AY1384" s="1"/>
      <c r="AZ1384" s="1"/>
      <c r="BA1384" s="1"/>
      <c r="BB1384" s="1"/>
      <c r="BC1384" s="1"/>
      <c r="BD1384" s="1"/>
      <c r="BE1384" s="1"/>
      <c r="BF1384" s="1"/>
      <c r="BG1384" s="1"/>
      <c r="BH1384" s="1"/>
      <c r="BI1384" s="1"/>
      <c r="BJ1384" s="1"/>
      <c r="BK1384" s="1"/>
    </row>
    <row r="1385" spans="1:63" ht="15" customHeight="1">
      <c r="A1385" s="1" t="s">
        <v>206</v>
      </c>
      <c r="G1385" s="563">
        <f>G1316</f>
        <v>45765</v>
      </c>
      <c r="H1385" s="563"/>
      <c r="I1385" s="563"/>
      <c r="J1385" s="563"/>
      <c r="K1385" s="563"/>
      <c r="L1385" s="563"/>
      <c r="M1385" s="563"/>
      <c r="N1385" s="28"/>
      <c r="V1385" s="1" t="s">
        <v>280</v>
      </c>
      <c r="AL1385" s="10"/>
    </row>
    <row r="1386" spans="1:63" ht="15" customHeight="1">
      <c r="A1386" s="1" t="s">
        <v>53</v>
      </c>
      <c r="G1386" s="137" t="str">
        <f>G1317</f>
        <v>2025年5月1日～2025年5月1日</v>
      </c>
      <c r="H1386" s="137"/>
      <c r="I1386" s="137"/>
      <c r="J1386" s="137"/>
      <c r="K1386" s="137"/>
      <c r="L1386" s="137"/>
      <c r="N1386" s="114"/>
      <c r="O1386" s="114"/>
      <c r="P1386" s="114"/>
      <c r="Q1386" s="114"/>
      <c r="R1386" s="114"/>
      <c r="S1386" s="114"/>
      <c r="T1386" s="114"/>
      <c r="U1386" s="114"/>
      <c r="V1386" s="1" t="s">
        <v>281</v>
      </c>
      <c r="AL1386" s="10"/>
    </row>
    <row r="1387" spans="1:63" s="9" customFormat="1" ht="15" customHeight="1">
      <c r="A1387" s="1" t="s">
        <v>54</v>
      </c>
      <c r="B1387" s="1"/>
      <c r="C1387" s="1"/>
      <c r="D1387" s="1"/>
      <c r="E1387" s="1"/>
      <c r="F1387" s="1"/>
      <c r="G1387" s="1" t="str">
        <f>G1318</f>
        <v>持ち込み</v>
      </c>
      <c r="H1387" s="1"/>
      <c r="I1387" s="1"/>
      <c r="J1387" s="1"/>
      <c r="K1387" s="1"/>
      <c r="L1387" s="1"/>
      <c r="M1387" s="1"/>
      <c r="N1387" s="1"/>
      <c r="O1387" s="1"/>
      <c r="P1387" s="1"/>
      <c r="Q1387" s="1"/>
      <c r="R1387" s="1"/>
      <c r="S1387" s="1"/>
      <c r="T1387" s="1"/>
      <c r="U1387" s="1"/>
      <c r="V1387" s="1" t="s">
        <v>396</v>
      </c>
      <c r="Y1387" s="1"/>
      <c r="Z1387" s="1"/>
      <c r="AA1387" s="1"/>
      <c r="AB1387" s="1"/>
      <c r="AC1387" s="1"/>
      <c r="AD1387" s="1"/>
      <c r="AE1387" s="1"/>
      <c r="AF1387" s="1"/>
      <c r="AG1387" s="1"/>
      <c r="AH1387" s="1"/>
      <c r="AI1387" s="1"/>
      <c r="AJ1387" s="1"/>
      <c r="AK1387" s="1"/>
      <c r="AL1387" s="10"/>
      <c r="AR1387" s="1"/>
      <c r="AS1387" s="1"/>
      <c r="AT1387" s="1"/>
      <c r="AU1387" s="1"/>
      <c r="AV1387" s="1"/>
      <c r="AW1387" s="1"/>
      <c r="AX1387" s="1"/>
      <c r="AY1387" s="1"/>
      <c r="AZ1387" s="1"/>
      <c r="BA1387" s="1"/>
      <c r="BB1387" s="1"/>
      <c r="BC1387" s="1"/>
      <c r="BD1387" s="1"/>
      <c r="BE1387" s="1"/>
      <c r="BF1387" s="1"/>
      <c r="BG1387" s="1"/>
      <c r="BH1387" s="1"/>
      <c r="BI1387" s="1"/>
      <c r="BJ1387" s="1"/>
      <c r="BK1387" s="1"/>
    </row>
    <row r="1388" spans="1:63" ht="15" customHeight="1">
      <c r="A1388" s="1" t="s">
        <v>55</v>
      </c>
      <c r="G1388" s="481">
        <f>G1250</f>
        <v>0</v>
      </c>
      <c r="H1388" s="481"/>
      <c r="I1388" s="481"/>
      <c r="J1388" s="481"/>
      <c r="K1388" s="481"/>
      <c r="L1388" s="481"/>
      <c r="M1388" s="481"/>
      <c r="V1388" s="1" t="s">
        <v>56</v>
      </c>
      <c r="AA1388" s="173" t="s">
        <v>282</v>
      </c>
      <c r="AB1388" s="100"/>
      <c r="AC1388" s="100"/>
      <c r="AD1388" s="100"/>
      <c r="AE1388" s="100"/>
      <c r="AF1388" s="100"/>
      <c r="AG1388" s="100"/>
      <c r="AH1388" s="100"/>
      <c r="AI1388" s="100"/>
      <c r="AJ1388" s="100"/>
      <c r="AK1388" s="100"/>
      <c r="AL1388" s="101"/>
      <c r="AM1388" s="100"/>
      <c r="AN1388" s="100"/>
    </row>
    <row r="1389" spans="1:63" ht="15" customHeight="1">
      <c r="A1389" s="481" t="s">
        <v>287</v>
      </c>
      <c r="B1389" s="481"/>
      <c r="C1389" s="481"/>
      <c r="D1389" s="481"/>
      <c r="E1389" s="481"/>
      <c r="F1389" s="481"/>
      <c r="G1389" s="564">
        <f>G1320</f>
        <v>0</v>
      </c>
      <c r="H1389" s="565"/>
      <c r="I1389" s="565"/>
      <c r="J1389" s="565"/>
      <c r="K1389" s="565"/>
      <c r="L1389" s="565"/>
      <c r="M1389" s="565"/>
      <c r="N1389" s="565"/>
      <c r="O1389" s="565"/>
      <c r="P1389" s="565"/>
      <c r="Q1389" s="565"/>
      <c r="R1389" s="134"/>
      <c r="V1389" s="1" t="s">
        <v>57</v>
      </c>
      <c r="AA1389" s="1" t="s">
        <v>397</v>
      </c>
      <c r="AB1389" s="29"/>
      <c r="AL1389" s="10"/>
    </row>
    <row r="1390" spans="1:63" s="9" customFormat="1" ht="15" customHeight="1">
      <c r="A1390" s="1"/>
      <c r="B1390" s="1"/>
      <c r="C1390" s="1"/>
      <c r="D1390" s="1"/>
      <c r="E1390" s="1"/>
      <c r="F1390" s="1"/>
      <c r="G1390" s="565"/>
      <c r="H1390" s="565"/>
      <c r="I1390" s="565"/>
      <c r="J1390" s="565"/>
      <c r="K1390" s="565"/>
      <c r="L1390" s="565"/>
      <c r="M1390" s="565"/>
      <c r="N1390" s="565"/>
      <c r="O1390" s="565"/>
      <c r="P1390" s="565"/>
      <c r="Q1390" s="565"/>
      <c r="R1390" s="134"/>
      <c r="S1390" s="1"/>
      <c r="T1390" s="1"/>
      <c r="U1390" s="1"/>
      <c r="V1390" s="10"/>
      <c r="W1390" s="1"/>
      <c r="X1390" s="1"/>
      <c r="Y1390" s="1"/>
      <c r="Z1390" s="1"/>
      <c r="AA1390" s="1"/>
      <c r="AB1390" s="1"/>
      <c r="AC1390" s="1"/>
      <c r="AD1390" s="1"/>
      <c r="AE1390" s="1"/>
      <c r="AF1390" s="1"/>
      <c r="AG1390" s="1"/>
      <c r="AH1390" s="1"/>
      <c r="AI1390" s="1"/>
      <c r="AJ1390" s="1"/>
      <c r="AK1390" s="1"/>
      <c r="AL1390" s="10"/>
      <c r="AR1390" s="1"/>
      <c r="AS1390" s="1"/>
      <c r="AT1390" s="1"/>
      <c r="AU1390" s="1"/>
      <c r="AV1390" s="1"/>
      <c r="AW1390" s="1"/>
      <c r="AX1390" s="1"/>
      <c r="AY1390" s="1"/>
      <c r="AZ1390" s="1"/>
      <c r="BA1390" s="1"/>
      <c r="BB1390" s="1"/>
      <c r="BC1390" s="1"/>
      <c r="BD1390" s="1"/>
      <c r="BE1390" s="1"/>
      <c r="BF1390" s="1"/>
      <c r="BG1390" s="1"/>
      <c r="BH1390" s="1"/>
      <c r="BI1390" s="1"/>
      <c r="BJ1390" s="1"/>
      <c r="BK1390" s="1"/>
    </row>
    <row r="1391" spans="1:63" s="9" customFormat="1" ht="12" customHeight="1">
      <c r="A1391" s="1"/>
      <c r="B1391" s="1"/>
      <c r="C1391" s="1"/>
      <c r="D1391" s="1"/>
      <c r="E1391" s="1"/>
      <c r="F1391" s="1"/>
      <c r="G1391" s="1"/>
      <c r="H1391" s="1"/>
      <c r="I1391" s="1"/>
      <c r="J1391" s="1"/>
      <c r="K1391" s="1"/>
      <c r="L1391" s="1"/>
      <c r="M1391" s="1"/>
      <c r="N1391" s="1"/>
      <c r="O1391" s="1"/>
      <c r="P1391" s="1"/>
      <c r="Q1391" s="1"/>
      <c r="R1391" s="1"/>
      <c r="S1391" s="1"/>
      <c r="T1391" s="1"/>
      <c r="U1391" s="1"/>
      <c r="V1391" s="10"/>
      <c r="W1391" s="1"/>
      <c r="X1391" s="1"/>
      <c r="Y1391" s="1"/>
      <c r="Z1391" s="1"/>
      <c r="AA1391" s="1"/>
      <c r="AB1391" s="1"/>
      <c r="AC1391" s="1"/>
      <c r="AD1391" s="1"/>
      <c r="AE1391" s="1"/>
      <c r="AF1391" s="1"/>
      <c r="AG1391" s="1"/>
      <c r="AH1391" s="1"/>
      <c r="AI1391" s="1"/>
      <c r="AJ1391" s="1"/>
      <c r="AK1391" s="1"/>
      <c r="AL1391" s="10"/>
      <c r="AR1391" s="1"/>
      <c r="AS1391" s="1"/>
      <c r="AT1391" s="1"/>
      <c r="AU1391" s="1"/>
      <c r="AV1391" s="1"/>
      <c r="AW1391" s="1"/>
      <c r="AX1391" s="1"/>
      <c r="AY1391" s="1"/>
      <c r="AZ1391" s="1"/>
      <c r="BA1391" s="1"/>
      <c r="BB1391" s="1"/>
      <c r="BC1391" s="1"/>
      <c r="BD1391" s="1"/>
      <c r="BE1391" s="1"/>
      <c r="BF1391" s="1"/>
      <c r="BG1391" s="1"/>
      <c r="BH1391" s="1"/>
      <c r="BI1391" s="1"/>
      <c r="BJ1391" s="1"/>
      <c r="BK1391" s="1"/>
    </row>
    <row r="1392" spans="1:63">
      <c r="A1392" s="1" t="s">
        <v>58</v>
      </c>
      <c r="G1392" s="556">
        <f>G1323</f>
        <v>0</v>
      </c>
      <c r="H1392" s="556"/>
      <c r="I1392" s="556"/>
      <c r="J1392" s="556"/>
      <c r="K1392" s="556"/>
      <c r="L1392" s="556"/>
      <c r="M1392" s="556"/>
      <c r="N1392" s="556"/>
      <c r="O1392" s="556"/>
      <c r="P1392" s="556"/>
      <c r="Q1392" s="556"/>
      <c r="R1392" s="556"/>
      <c r="S1392" s="556"/>
      <c r="T1392" s="556"/>
      <c r="U1392" s="556"/>
      <c r="V1392" s="556"/>
      <c r="W1392" s="556"/>
      <c r="X1392" s="556"/>
      <c r="Y1392" s="556"/>
      <c r="Z1392" s="556"/>
      <c r="AA1392" s="556"/>
      <c r="AB1392" s="556"/>
      <c r="AC1392" s="556"/>
      <c r="AD1392" s="556"/>
      <c r="AE1392" s="556"/>
      <c r="AF1392" s="556"/>
      <c r="AG1392" s="556"/>
      <c r="AH1392" s="556"/>
      <c r="AI1392" s="556"/>
      <c r="AJ1392" s="556"/>
      <c r="AK1392" s="556"/>
      <c r="AL1392" s="556"/>
    </row>
    <row r="1393" spans="1:46" ht="10.5" customHeight="1">
      <c r="G1393" s="108"/>
      <c r="H1393" s="108"/>
      <c r="I1393" s="108"/>
      <c r="J1393" s="108"/>
      <c r="K1393" s="108"/>
      <c r="L1393" s="108"/>
      <c r="M1393" s="108"/>
      <c r="N1393" s="108"/>
      <c r="O1393" s="108"/>
      <c r="P1393" s="108"/>
      <c r="Q1393" s="108"/>
      <c r="R1393" s="108"/>
      <c r="S1393" s="108"/>
      <c r="T1393" s="108"/>
      <c r="U1393" s="108"/>
      <c r="V1393" s="108"/>
      <c r="W1393" s="108"/>
      <c r="X1393" s="108"/>
      <c r="Y1393" s="108"/>
      <c r="Z1393" s="108"/>
      <c r="AA1393" s="108"/>
      <c r="AB1393" s="108"/>
      <c r="AC1393" s="108"/>
      <c r="AD1393" s="108"/>
      <c r="AE1393" s="108"/>
      <c r="AF1393" s="108"/>
      <c r="AG1393" s="108"/>
      <c r="AH1393" s="108"/>
      <c r="AI1393" s="108"/>
      <c r="AJ1393" s="108"/>
      <c r="AK1393" s="108"/>
      <c r="AL1393" s="108"/>
    </row>
    <row r="1394" spans="1:46" s="11" customFormat="1">
      <c r="A1394" s="481" t="s">
        <v>374</v>
      </c>
      <c r="B1394" s="481"/>
      <c r="C1394" s="481"/>
      <c r="D1394" s="481"/>
      <c r="E1394" s="481"/>
      <c r="F1394" s="481"/>
      <c r="G1394" s="481"/>
      <c r="H1394" s="481"/>
      <c r="I1394" s="481"/>
      <c r="J1394" s="481"/>
      <c r="K1394" s="481"/>
      <c r="L1394" s="481"/>
      <c r="M1394" s="481"/>
      <c r="N1394" s="481"/>
      <c r="O1394" s="481"/>
      <c r="P1394" s="481"/>
      <c r="Q1394" s="481"/>
      <c r="R1394" s="481"/>
      <c r="S1394" s="481"/>
      <c r="T1394" s="481"/>
      <c r="U1394" s="481"/>
      <c r="V1394" s="481"/>
      <c r="W1394" s="481"/>
      <c r="X1394" s="481"/>
      <c r="Y1394" s="481"/>
      <c r="Z1394" s="481"/>
      <c r="AA1394" s="481"/>
      <c r="AB1394" s="481"/>
      <c r="AC1394" s="481"/>
      <c r="AD1394" s="481"/>
      <c r="AE1394" s="481"/>
      <c r="AF1394" s="481"/>
      <c r="AG1394" s="481"/>
      <c r="AH1394" s="481"/>
      <c r="AI1394" s="481"/>
      <c r="AJ1394" s="481"/>
      <c r="AK1394" s="481"/>
      <c r="AL1394" s="481"/>
    </row>
    <row r="1395" spans="1:46" s="11" customFormat="1" ht="19.5" thickBot="1">
      <c r="A1395" s="481" t="s">
        <v>312</v>
      </c>
      <c r="B1395" s="481"/>
      <c r="C1395" s="481"/>
      <c r="D1395" s="481"/>
      <c r="E1395" s="481"/>
      <c r="F1395" s="481"/>
      <c r="G1395" s="481"/>
      <c r="H1395" s="481"/>
      <c r="I1395" s="481"/>
      <c r="J1395" s="481"/>
      <c r="K1395" s="481"/>
      <c r="L1395" s="481"/>
      <c r="M1395" s="481"/>
      <c r="N1395" s="481"/>
      <c r="O1395" s="481"/>
      <c r="P1395" s="481"/>
      <c r="Q1395" s="481"/>
      <c r="R1395" s="481"/>
      <c r="S1395" s="481"/>
      <c r="T1395" s="481"/>
      <c r="U1395" s="481"/>
      <c r="V1395" s="481"/>
      <c r="W1395" s="481"/>
      <c r="X1395" s="481"/>
      <c r="Y1395" s="481"/>
      <c r="Z1395" s="481"/>
      <c r="AA1395" s="481"/>
      <c r="AB1395" s="481"/>
      <c r="AC1395" s="481"/>
      <c r="AD1395" s="481"/>
      <c r="AE1395" s="481"/>
      <c r="AF1395" s="481"/>
      <c r="AG1395" s="481"/>
      <c r="AH1395" s="481"/>
      <c r="AI1395" s="481"/>
      <c r="AJ1395" s="481"/>
      <c r="AK1395" s="481"/>
      <c r="AL1395" s="481"/>
      <c r="AM1395" s="109"/>
    </row>
    <row r="1396" spans="1:46" s="11" customFormat="1">
      <c r="A1396" s="526" t="s">
        <v>59</v>
      </c>
      <c r="B1396" s="527"/>
      <c r="C1396" s="527"/>
      <c r="D1396" s="527"/>
      <c r="E1396" s="527"/>
      <c r="F1396" s="527"/>
      <c r="G1396" s="527"/>
      <c r="H1396" s="527"/>
      <c r="I1396" s="528"/>
      <c r="J1396" s="557">
        <f>注文フォーム!D85</f>
        <v>0</v>
      </c>
      <c r="K1396" s="558"/>
      <c r="L1396" s="558"/>
      <c r="M1396" s="558"/>
      <c r="N1396" s="558"/>
      <c r="O1396" s="558"/>
      <c r="P1396" s="558"/>
      <c r="Q1396" s="558"/>
      <c r="R1396" s="558"/>
      <c r="S1396" s="558"/>
      <c r="T1396" s="558"/>
      <c r="U1396" s="558"/>
      <c r="V1396" s="558"/>
      <c r="W1396" s="558"/>
      <c r="X1396" s="558"/>
      <c r="Y1396" s="558"/>
      <c r="Z1396" s="558"/>
      <c r="AA1396" s="558"/>
      <c r="AB1396" s="558"/>
      <c r="AC1396" s="558"/>
      <c r="AD1396" s="558"/>
      <c r="AE1396" s="558"/>
      <c r="AF1396" s="558"/>
      <c r="AG1396" s="558"/>
      <c r="AH1396" s="558"/>
      <c r="AI1396" s="558"/>
      <c r="AJ1396" s="558"/>
      <c r="AK1396" s="558"/>
      <c r="AL1396" s="558"/>
      <c r="AM1396" s="559"/>
    </row>
    <row r="1397" spans="1:46" s="11" customFormat="1">
      <c r="A1397" s="514" t="s">
        <v>60</v>
      </c>
      <c r="B1397" s="515"/>
      <c r="C1397" s="515"/>
      <c r="D1397" s="515"/>
      <c r="E1397" s="515"/>
      <c r="F1397" s="515"/>
      <c r="G1397" s="515"/>
      <c r="H1397" s="515"/>
      <c r="I1397" s="516"/>
      <c r="J1397" s="560">
        <f>注文フォーム!Z85</f>
        <v>0</v>
      </c>
      <c r="K1397" s="561"/>
      <c r="L1397" s="561"/>
      <c r="M1397" s="561"/>
      <c r="N1397" s="561"/>
      <c r="O1397" s="561"/>
      <c r="P1397" s="561"/>
      <c r="Q1397" s="561"/>
      <c r="R1397" s="561"/>
      <c r="S1397" s="561"/>
      <c r="T1397" s="561"/>
      <c r="U1397" s="561"/>
      <c r="V1397" s="561"/>
      <c r="W1397" s="561"/>
      <c r="X1397" s="561"/>
      <c r="Y1397" s="561"/>
      <c r="Z1397" s="561"/>
      <c r="AA1397" s="561"/>
      <c r="AB1397" s="561"/>
      <c r="AC1397" s="561"/>
      <c r="AD1397" s="561"/>
      <c r="AE1397" s="561"/>
      <c r="AF1397" s="561"/>
      <c r="AG1397" s="561"/>
      <c r="AH1397" s="561"/>
      <c r="AI1397" s="561"/>
      <c r="AJ1397" s="561"/>
      <c r="AK1397" s="561"/>
      <c r="AL1397" s="561"/>
      <c r="AM1397" s="562"/>
    </row>
    <row r="1398" spans="1:46" s="11" customFormat="1">
      <c r="A1398" s="514" t="s">
        <v>61</v>
      </c>
      <c r="B1398" s="515"/>
      <c r="C1398" s="515"/>
      <c r="D1398" s="515"/>
      <c r="E1398" s="515"/>
      <c r="F1398" s="515"/>
      <c r="G1398" s="515"/>
      <c r="H1398" s="515"/>
      <c r="I1398" s="516"/>
      <c r="J1398" s="517">
        <f>注文フォーム!R85</f>
        <v>0</v>
      </c>
      <c r="K1398" s="518"/>
      <c r="L1398" s="518"/>
      <c r="M1398" s="518"/>
      <c r="N1398" s="518"/>
      <c r="O1398" s="518"/>
      <c r="P1398" s="518"/>
      <c r="Q1398" s="518"/>
      <c r="R1398" s="518"/>
      <c r="S1398" s="518"/>
      <c r="T1398" s="518"/>
      <c r="U1398" s="518"/>
      <c r="V1398" s="518"/>
      <c r="W1398" s="518"/>
      <c r="X1398" s="518"/>
      <c r="Y1398" s="518"/>
      <c r="Z1398" s="518"/>
      <c r="AA1398" s="518"/>
      <c r="AB1398" s="518"/>
      <c r="AC1398" s="518"/>
      <c r="AD1398" s="518"/>
      <c r="AE1398" s="518"/>
      <c r="AF1398" s="518"/>
      <c r="AG1398" s="518"/>
      <c r="AH1398" s="518"/>
      <c r="AI1398" s="518"/>
      <c r="AJ1398" s="518"/>
      <c r="AK1398" s="518"/>
      <c r="AL1398" s="518"/>
      <c r="AM1398" s="519"/>
    </row>
    <row r="1399" spans="1:46" s="11" customFormat="1" ht="19.5" thickBot="1">
      <c r="A1399" s="520" t="s">
        <v>62</v>
      </c>
      <c r="B1399" s="521"/>
      <c r="C1399" s="521"/>
      <c r="D1399" s="521"/>
      <c r="E1399" s="521"/>
      <c r="F1399" s="521"/>
      <c r="G1399" s="521"/>
      <c r="H1399" s="521"/>
      <c r="I1399" s="522"/>
      <c r="J1399" s="523" t="s">
        <v>63</v>
      </c>
      <c r="K1399" s="524"/>
      <c r="L1399" s="524"/>
      <c r="M1399" s="524"/>
      <c r="N1399" s="524"/>
      <c r="O1399" s="524"/>
      <c r="P1399" s="524"/>
      <c r="Q1399" s="524"/>
      <c r="R1399" s="524"/>
      <c r="S1399" s="524"/>
      <c r="T1399" s="524"/>
      <c r="U1399" s="524"/>
      <c r="V1399" s="524"/>
      <c r="W1399" s="524"/>
      <c r="X1399" s="524"/>
      <c r="Y1399" s="524"/>
      <c r="Z1399" s="524"/>
      <c r="AA1399" s="524"/>
      <c r="AB1399" s="524"/>
      <c r="AC1399" s="524"/>
      <c r="AD1399" s="524"/>
      <c r="AE1399" s="524"/>
      <c r="AF1399" s="524"/>
      <c r="AG1399" s="524"/>
      <c r="AH1399" s="524"/>
      <c r="AI1399" s="524"/>
      <c r="AJ1399" s="524"/>
      <c r="AK1399" s="524"/>
      <c r="AL1399" s="524"/>
      <c r="AM1399" s="525"/>
    </row>
    <row r="1400" spans="1:46" s="11" customFormat="1" ht="19.5" thickBot="1">
      <c r="A1400" s="12"/>
      <c r="B1400" s="13"/>
      <c r="C1400" s="13"/>
      <c r="D1400" s="13"/>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4"/>
    </row>
    <row r="1401" spans="1:46">
      <c r="A1401" s="526" t="s">
        <v>64</v>
      </c>
      <c r="B1401" s="527"/>
      <c r="C1401" s="527"/>
      <c r="D1401" s="527"/>
      <c r="E1401" s="527"/>
      <c r="F1401" s="527"/>
      <c r="G1401" s="527"/>
      <c r="H1401" s="527"/>
      <c r="I1401" s="527"/>
      <c r="J1401" s="527"/>
      <c r="K1401" s="527"/>
      <c r="L1401" s="527"/>
      <c r="M1401" s="527"/>
      <c r="N1401" s="527"/>
      <c r="O1401" s="527"/>
      <c r="P1401" s="527"/>
      <c r="Q1401" s="527"/>
      <c r="R1401" s="527"/>
      <c r="S1401" s="527"/>
      <c r="T1401" s="527"/>
      <c r="U1401" s="527"/>
      <c r="V1401" s="527"/>
      <c r="W1401" s="527"/>
      <c r="X1401" s="527"/>
      <c r="Y1401" s="527"/>
      <c r="Z1401" s="527"/>
      <c r="AA1401" s="527"/>
      <c r="AB1401" s="527"/>
      <c r="AC1401" s="527"/>
      <c r="AD1401" s="527"/>
      <c r="AE1401" s="528"/>
      <c r="AF1401" s="529" t="s">
        <v>65</v>
      </c>
      <c r="AG1401" s="530"/>
      <c r="AH1401" s="530"/>
      <c r="AI1401" s="530"/>
      <c r="AJ1401" s="530"/>
      <c r="AK1401" s="530"/>
      <c r="AL1401" s="530"/>
      <c r="AM1401" s="531"/>
    </row>
    <row r="1402" spans="1:46">
      <c r="A1402" s="514" t="s">
        <v>66</v>
      </c>
      <c r="B1402" s="535"/>
      <c r="C1402" s="536" t="s">
        <v>67</v>
      </c>
      <c r="D1402" s="515"/>
      <c r="E1402" s="535"/>
      <c r="F1402" s="536" t="s">
        <v>68</v>
      </c>
      <c r="G1402" s="515"/>
      <c r="H1402" s="515"/>
      <c r="I1402" s="515"/>
      <c r="J1402" s="515"/>
      <c r="K1402" s="535"/>
      <c r="L1402" s="536" t="s">
        <v>69</v>
      </c>
      <c r="M1402" s="515"/>
      <c r="N1402" s="515"/>
      <c r="O1402" s="515"/>
      <c r="P1402" s="515"/>
      <c r="Q1402" s="535"/>
      <c r="R1402" s="536" t="s">
        <v>70</v>
      </c>
      <c r="S1402" s="515"/>
      <c r="T1402" s="515"/>
      <c r="U1402" s="515"/>
      <c r="V1402" s="515"/>
      <c r="W1402" s="515"/>
      <c r="X1402" s="515"/>
      <c r="Y1402" s="515"/>
      <c r="Z1402" s="515"/>
      <c r="AA1402" s="515"/>
      <c r="AB1402" s="515"/>
      <c r="AC1402" s="515"/>
      <c r="AD1402" s="515"/>
      <c r="AE1402" s="516"/>
      <c r="AF1402" s="532"/>
      <c r="AG1402" s="533"/>
      <c r="AH1402" s="533"/>
      <c r="AI1402" s="533"/>
      <c r="AJ1402" s="533"/>
      <c r="AK1402" s="533"/>
      <c r="AL1402" s="533"/>
      <c r="AM1402" s="534"/>
    </row>
    <row r="1403" spans="1:46" ht="16.5" customHeight="1">
      <c r="A1403" s="482">
        <v>1</v>
      </c>
      <c r="B1403" s="483"/>
      <c r="C1403" s="484" t="s">
        <v>254</v>
      </c>
      <c r="D1403" s="485"/>
      <c r="E1403" s="486"/>
      <c r="F1403" s="487"/>
      <c r="G1403" s="488"/>
      <c r="H1403" s="488"/>
      <c r="I1403" s="488"/>
      <c r="J1403" s="488"/>
      <c r="K1403" s="483"/>
      <c r="L1403" s="487"/>
      <c r="M1403" s="488"/>
      <c r="N1403" s="488"/>
      <c r="O1403" s="488"/>
      <c r="P1403" s="488"/>
      <c r="Q1403" s="483"/>
      <c r="R1403" s="487" t="s">
        <v>71</v>
      </c>
      <c r="S1403" s="488"/>
      <c r="T1403" s="488"/>
      <c r="U1403" s="488"/>
      <c r="V1403" s="488"/>
      <c r="W1403" s="488"/>
      <c r="X1403" s="488"/>
      <c r="Y1403" s="488"/>
      <c r="Z1403" s="488"/>
      <c r="AA1403" s="488"/>
      <c r="AB1403" s="488"/>
      <c r="AC1403" s="488"/>
      <c r="AD1403" s="488"/>
      <c r="AE1403" s="513"/>
      <c r="AF1403" s="545"/>
      <c r="AG1403" s="546"/>
      <c r="AH1403" s="546"/>
      <c r="AI1403" s="546"/>
      <c r="AJ1403" s="546"/>
      <c r="AK1403" s="546"/>
      <c r="AL1403" s="546"/>
      <c r="AM1403" s="547"/>
    </row>
    <row r="1404" spans="1:46" ht="16.5" customHeight="1">
      <c r="A1404" s="482">
        <v>2</v>
      </c>
      <c r="B1404" s="483"/>
      <c r="C1404" s="484" t="s">
        <v>254</v>
      </c>
      <c r="D1404" s="485"/>
      <c r="E1404" s="486"/>
      <c r="F1404" s="487"/>
      <c r="G1404" s="488"/>
      <c r="H1404" s="488"/>
      <c r="I1404" s="488"/>
      <c r="J1404" s="488"/>
      <c r="K1404" s="483"/>
      <c r="L1404" s="487"/>
      <c r="M1404" s="488"/>
      <c r="N1404" s="488"/>
      <c r="O1404" s="488"/>
      <c r="P1404" s="488"/>
      <c r="Q1404" s="483"/>
      <c r="R1404" s="487" t="s">
        <v>71</v>
      </c>
      <c r="S1404" s="488"/>
      <c r="T1404" s="488"/>
      <c r="U1404" s="488"/>
      <c r="V1404" s="488"/>
      <c r="W1404" s="488"/>
      <c r="X1404" s="488"/>
      <c r="Y1404" s="488"/>
      <c r="Z1404" s="488"/>
      <c r="AA1404" s="488"/>
      <c r="AB1404" s="488"/>
      <c r="AC1404" s="488"/>
      <c r="AD1404" s="488"/>
      <c r="AE1404" s="513"/>
      <c r="AF1404" s="548"/>
      <c r="AG1404" s="549"/>
      <c r="AH1404" s="549"/>
      <c r="AI1404" s="549"/>
      <c r="AJ1404" s="549"/>
      <c r="AK1404" s="549"/>
      <c r="AL1404" s="549"/>
      <c r="AM1404" s="550"/>
    </row>
    <row r="1405" spans="1:46" ht="16.5" customHeight="1">
      <c r="A1405" s="482">
        <v>3</v>
      </c>
      <c r="B1405" s="483"/>
      <c r="C1405" s="484" t="s">
        <v>71</v>
      </c>
      <c r="D1405" s="485"/>
      <c r="E1405" s="486"/>
      <c r="F1405" s="487"/>
      <c r="G1405" s="488"/>
      <c r="H1405" s="488"/>
      <c r="I1405" s="488"/>
      <c r="J1405" s="488"/>
      <c r="K1405" s="483"/>
      <c r="L1405" s="487"/>
      <c r="M1405" s="488"/>
      <c r="N1405" s="488"/>
      <c r="O1405" s="488"/>
      <c r="P1405" s="488"/>
      <c r="Q1405" s="483"/>
      <c r="R1405" s="487" t="s">
        <v>71</v>
      </c>
      <c r="S1405" s="488"/>
      <c r="T1405" s="488"/>
      <c r="U1405" s="488"/>
      <c r="V1405" s="488"/>
      <c r="W1405" s="488"/>
      <c r="X1405" s="488"/>
      <c r="Y1405" s="488"/>
      <c r="Z1405" s="488"/>
      <c r="AA1405" s="488"/>
      <c r="AB1405" s="488"/>
      <c r="AC1405" s="488"/>
      <c r="AD1405" s="488"/>
      <c r="AE1405" s="513"/>
      <c r="AF1405" s="548"/>
      <c r="AG1405" s="549"/>
      <c r="AH1405" s="549"/>
      <c r="AI1405" s="549"/>
      <c r="AJ1405" s="549"/>
      <c r="AK1405" s="549"/>
      <c r="AL1405" s="549"/>
      <c r="AM1405" s="550"/>
    </row>
    <row r="1406" spans="1:46" ht="16.5" customHeight="1">
      <c r="A1406" s="482">
        <v>4</v>
      </c>
      <c r="B1406" s="483"/>
      <c r="C1406" s="484" t="s">
        <v>71</v>
      </c>
      <c r="D1406" s="485"/>
      <c r="E1406" s="486"/>
      <c r="F1406" s="487"/>
      <c r="G1406" s="488"/>
      <c r="H1406" s="488"/>
      <c r="I1406" s="488"/>
      <c r="J1406" s="488"/>
      <c r="K1406" s="483"/>
      <c r="L1406" s="487"/>
      <c r="M1406" s="488"/>
      <c r="N1406" s="488"/>
      <c r="O1406" s="488"/>
      <c r="P1406" s="488"/>
      <c r="Q1406" s="483"/>
      <c r="R1406" s="487" t="s">
        <v>71</v>
      </c>
      <c r="S1406" s="488"/>
      <c r="T1406" s="488"/>
      <c r="U1406" s="488"/>
      <c r="V1406" s="488"/>
      <c r="W1406" s="488"/>
      <c r="X1406" s="488"/>
      <c r="Y1406" s="488"/>
      <c r="Z1406" s="488"/>
      <c r="AA1406" s="488"/>
      <c r="AB1406" s="488"/>
      <c r="AC1406" s="488"/>
      <c r="AD1406" s="488"/>
      <c r="AE1406" s="513"/>
      <c r="AF1406" s="548"/>
      <c r="AG1406" s="549"/>
      <c r="AH1406" s="549"/>
      <c r="AI1406" s="549"/>
      <c r="AJ1406" s="549"/>
      <c r="AK1406" s="549"/>
      <c r="AL1406" s="549"/>
      <c r="AM1406" s="550"/>
    </row>
    <row r="1407" spans="1:46" ht="16.5" customHeight="1" thickBot="1">
      <c r="A1407" s="537">
        <v>5</v>
      </c>
      <c r="B1407" s="538"/>
      <c r="C1407" s="539" t="s">
        <v>71</v>
      </c>
      <c r="D1407" s="540"/>
      <c r="E1407" s="541"/>
      <c r="F1407" s="542"/>
      <c r="G1407" s="543"/>
      <c r="H1407" s="543"/>
      <c r="I1407" s="543"/>
      <c r="J1407" s="543"/>
      <c r="K1407" s="538"/>
      <c r="L1407" s="542"/>
      <c r="M1407" s="543"/>
      <c r="N1407" s="543"/>
      <c r="O1407" s="543"/>
      <c r="P1407" s="543"/>
      <c r="Q1407" s="538"/>
      <c r="R1407" s="542" t="s">
        <v>71</v>
      </c>
      <c r="S1407" s="543"/>
      <c r="T1407" s="543"/>
      <c r="U1407" s="543"/>
      <c r="V1407" s="543"/>
      <c r="W1407" s="543"/>
      <c r="X1407" s="543"/>
      <c r="Y1407" s="543"/>
      <c r="Z1407" s="543"/>
      <c r="AA1407" s="543"/>
      <c r="AB1407" s="543"/>
      <c r="AC1407" s="543"/>
      <c r="AD1407" s="543"/>
      <c r="AE1407" s="544"/>
      <c r="AF1407" s="551"/>
      <c r="AG1407" s="552"/>
      <c r="AH1407" s="552"/>
      <c r="AI1407" s="552"/>
      <c r="AJ1407" s="552"/>
      <c r="AK1407" s="552"/>
      <c r="AL1407" s="552"/>
      <c r="AM1407" s="553"/>
      <c r="AT1407" s="15"/>
    </row>
    <row r="1408" spans="1:46" ht="19.5" thickBot="1">
      <c r="A1408" s="505" t="s">
        <v>72</v>
      </c>
      <c r="B1408" s="506"/>
      <c r="C1408" s="506"/>
      <c r="D1408" s="506"/>
      <c r="E1408" s="506"/>
      <c r="F1408" s="506"/>
      <c r="G1408" s="506"/>
      <c r="H1408" s="506"/>
      <c r="I1408" s="506"/>
      <c r="J1408" s="506"/>
      <c r="K1408" s="506"/>
      <c r="L1408" s="506"/>
      <c r="M1408" s="506"/>
      <c r="N1408" s="506"/>
      <c r="O1408" s="506"/>
      <c r="P1408" s="506"/>
      <c r="Q1408" s="506"/>
      <c r="R1408" s="506"/>
      <c r="S1408" s="506"/>
      <c r="T1408" s="506"/>
      <c r="U1408" s="506"/>
      <c r="V1408" s="506"/>
      <c r="W1408" s="506"/>
      <c r="X1408" s="506"/>
      <c r="Y1408" s="506"/>
      <c r="Z1408" s="506"/>
      <c r="AA1408" s="506"/>
      <c r="AB1408" s="506"/>
      <c r="AC1408" s="506"/>
      <c r="AD1408" s="506"/>
      <c r="AE1408" s="506"/>
      <c r="AF1408" s="506"/>
      <c r="AG1408" s="506"/>
      <c r="AH1408" s="506"/>
      <c r="AI1408" s="506"/>
      <c r="AJ1408" s="506"/>
      <c r="AK1408" s="506"/>
      <c r="AL1408" s="506"/>
      <c r="AM1408" s="507"/>
    </row>
    <row r="1409" spans="1:39">
      <c r="A1409" s="508" t="s">
        <v>73</v>
      </c>
      <c r="B1409" s="509"/>
      <c r="C1409" s="509"/>
      <c r="D1409" s="509"/>
      <c r="E1409" s="509"/>
      <c r="F1409" s="509"/>
      <c r="G1409" s="509"/>
      <c r="H1409" s="509"/>
      <c r="I1409" s="509"/>
      <c r="J1409" s="509"/>
      <c r="K1409" s="510"/>
      <c r="L1409" s="511" t="s">
        <v>74</v>
      </c>
      <c r="M1409" s="509"/>
      <c r="N1409" s="509"/>
      <c r="O1409" s="509"/>
      <c r="P1409" s="509"/>
      <c r="Q1409" s="509"/>
      <c r="R1409" s="509"/>
      <c r="S1409" s="509"/>
      <c r="T1409" s="509"/>
      <c r="U1409" s="509"/>
      <c r="V1409" s="509"/>
      <c r="W1409" s="509"/>
      <c r="X1409" s="509"/>
      <c r="Y1409" s="510"/>
      <c r="Z1409" s="511" t="s">
        <v>75</v>
      </c>
      <c r="AA1409" s="509"/>
      <c r="AB1409" s="509"/>
      <c r="AC1409" s="509"/>
      <c r="AD1409" s="509"/>
      <c r="AE1409" s="509"/>
      <c r="AF1409" s="509"/>
      <c r="AG1409" s="509"/>
      <c r="AH1409" s="509"/>
      <c r="AI1409" s="509"/>
      <c r="AJ1409" s="509"/>
      <c r="AK1409" s="509"/>
      <c r="AL1409" s="509"/>
      <c r="AM1409" s="512"/>
    </row>
    <row r="1410" spans="1:39" ht="9.75" customHeight="1">
      <c r="A1410" s="493"/>
      <c r="B1410" s="494"/>
      <c r="C1410" s="494"/>
      <c r="D1410" s="494"/>
      <c r="E1410" s="494"/>
      <c r="F1410" s="494"/>
      <c r="G1410" s="494"/>
      <c r="H1410" s="494"/>
      <c r="I1410" s="494"/>
      <c r="J1410" s="494"/>
      <c r="K1410" s="495"/>
      <c r="L1410" s="123"/>
      <c r="M1410" s="117"/>
      <c r="N1410" s="117"/>
      <c r="O1410" s="117"/>
      <c r="P1410" s="117"/>
      <c r="Q1410" s="117"/>
      <c r="R1410" s="117"/>
      <c r="S1410" s="117"/>
      <c r="T1410" s="117"/>
      <c r="U1410" s="117"/>
      <c r="V1410" s="117"/>
      <c r="W1410" s="117"/>
      <c r="X1410" s="117"/>
      <c r="Y1410" s="124"/>
      <c r="Z1410" s="123"/>
      <c r="AA1410" s="117"/>
      <c r="AB1410" s="117"/>
      <c r="AC1410" s="117"/>
      <c r="AD1410" s="117"/>
      <c r="AE1410" s="117"/>
      <c r="AF1410" s="117"/>
      <c r="AG1410" s="117"/>
      <c r="AH1410" s="117"/>
      <c r="AI1410" s="117"/>
      <c r="AJ1410" s="117"/>
      <c r="AK1410" s="117"/>
      <c r="AL1410" s="117"/>
      <c r="AM1410" s="118"/>
    </row>
    <row r="1411" spans="1:39" ht="9.75" customHeight="1">
      <c r="A1411" s="496"/>
      <c r="B1411" s="497"/>
      <c r="C1411" s="497"/>
      <c r="D1411" s="497"/>
      <c r="E1411" s="497"/>
      <c r="F1411" s="497"/>
      <c r="G1411" s="497"/>
      <c r="H1411" s="497"/>
      <c r="I1411" s="497"/>
      <c r="J1411" s="497"/>
      <c r="K1411" s="498"/>
      <c r="L1411" s="125"/>
      <c r="N1411" s="497"/>
      <c r="O1411" s="497"/>
      <c r="P1411" s="497"/>
      <c r="Q1411" s="497"/>
      <c r="R1411" s="497"/>
      <c r="S1411" s="497"/>
      <c r="T1411" s="497"/>
      <c r="U1411" s="497"/>
      <c r="V1411" s="497"/>
      <c r="W1411" s="497"/>
      <c r="Y1411" s="126"/>
      <c r="Z1411" s="125"/>
      <c r="AB1411" s="497"/>
      <c r="AC1411" s="497"/>
      <c r="AD1411" s="497"/>
      <c r="AE1411" s="497"/>
      <c r="AF1411" s="497"/>
      <c r="AG1411" s="497"/>
      <c r="AH1411" s="497"/>
      <c r="AI1411" s="497"/>
      <c r="AJ1411" s="497"/>
      <c r="AK1411" s="497"/>
      <c r="AM1411" s="120"/>
    </row>
    <row r="1412" spans="1:39" ht="9.75" customHeight="1">
      <c r="A1412" s="496"/>
      <c r="B1412" s="497"/>
      <c r="C1412" s="497"/>
      <c r="D1412" s="497"/>
      <c r="E1412" s="497"/>
      <c r="F1412" s="497"/>
      <c r="G1412" s="497"/>
      <c r="H1412" s="497"/>
      <c r="I1412" s="497"/>
      <c r="J1412" s="497"/>
      <c r="K1412" s="498"/>
      <c r="L1412" s="125"/>
      <c r="N1412" s="497"/>
      <c r="O1412" s="497"/>
      <c r="P1412" s="497"/>
      <c r="Q1412" s="497"/>
      <c r="R1412" s="497"/>
      <c r="S1412" s="497"/>
      <c r="T1412" s="497"/>
      <c r="U1412" s="497"/>
      <c r="V1412" s="497"/>
      <c r="W1412" s="497"/>
      <c r="Y1412" s="126"/>
      <c r="Z1412" s="125"/>
      <c r="AB1412" s="497"/>
      <c r="AC1412" s="497"/>
      <c r="AD1412" s="497"/>
      <c r="AE1412" s="497"/>
      <c r="AF1412" s="497"/>
      <c r="AG1412" s="497"/>
      <c r="AH1412" s="497"/>
      <c r="AI1412" s="497"/>
      <c r="AJ1412" s="497"/>
      <c r="AK1412" s="497"/>
      <c r="AM1412" s="120"/>
    </row>
    <row r="1413" spans="1:39" ht="9.75" customHeight="1">
      <c r="A1413" s="496"/>
      <c r="B1413" s="497"/>
      <c r="C1413" s="497"/>
      <c r="D1413" s="497"/>
      <c r="E1413" s="497"/>
      <c r="F1413" s="497"/>
      <c r="G1413" s="497"/>
      <c r="H1413" s="497"/>
      <c r="I1413" s="497"/>
      <c r="J1413" s="497"/>
      <c r="K1413" s="498"/>
      <c r="L1413" s="125"/>
      <c r="N1413" s="497"/>
      <c r="O1413" s="497"/>
      <c r="P1413" s="497"/>
      <c r="Q1413" s="497"/>
      <c r="R1413" s="497"/>
      <c r="S1413" s="497"/>
      <c r="T1413" s="497"/>
      <c r="U1413" s="497"/>
      <c r="V1413" s="497"/>
      <c r="W1413" s="497"/>
      <c r="Y1413" s="126"/>
      <c r="Z1413" s="125"/>
      <c r="AB1413" s="497"/>
      <c r="AC1413" s="497"/>
      <c r="AD1413" s="497"/>
      <c r="AE1413" s="497"/>
      <c r="AF1413" s="497"/>
      <c r="AG1413" s="497"/>
      <c r="AH1413" s="497"/>
      <c r="AI1413" s="497"/>
      <c r="AJ1413" s="497"/>
      <c r="AK1413" s="497"/>
      <c r="AM1413" s="120"/>
    </row>
    <row r="1414" spans="1:39" ht="9.75" customHeight="1">
      <c r="A1414" s="496"/>
      <c r="B1414" s="497"/>
      <c r="C1414" s="497"/>
      <c r="D1414" s="497"/>
      <c r="E1414" s="497"/>
      <c r="F1414" s="497"/>
      <c r="G1414" s="497"/>
      <c r="H1414" s="497"/>
      <c r="I1414" s="497"/>
      <c r="J1414" s="497"/>
      <c r="K1414" s="498"/>
      <c r="L1414" s="125"/>
      <c r="N1414" s="497"/>
      <c r="O1414" s="497"/>
      <c r="P1414" s="497"/>
      <c r="Q1414" s="497"/>
      <c r="R1414" s="497"/>
      <c r="S1414" s="497"/>
      <c r="T1414" s="497"/>
      <c r="U1414" s="497"/>
      <c r="V1414" s="497"/>
      <c r="W1414" s="497"/>
      <c r="Y1414" s="126"/>
      <c r="Z1414" s="125"/>
      <c r="AB1414" s="497"/>
      <c r="AC1414" s="497"/>
      <c r="AD1414" s="497"/>
      <c r="AE1414" s="497"/>
      <c r="AF1414" s="497"/>
      <c r="AG1414" s="497"/>
      <c r="AH1414" s="497"/>
      <c r="AI1414" s="497"/>
      <c r="AJ1414" s="497"/>
      <c r="AK1414" s="497"/>
      <c r="AM1414" s="120"/>
    </row>
    <row r="1415" spans="1:39" ht="9.75" customHeight="1">
      <c r="A1415" s="496"/>
      <c r="B1415" s="497"/>
      <c r="C1415" s="497"/>
      <c r="D1415" s="497"/>
      <c r="E1415" s="497"/>
      <c r="F1415" s="497"/>
      <c r="G1415" s="497"/>
      <c r="H1415" s="497"/>
      <c r="I1415" s="497"/>
      <c r="J1415" s="497"/>
      <c r="K1415" s="498"/>
      <c r="L1415" s="125"/>
      <c r="N1415" s="497"/>
      <c r="O1415" s="497"/>
      <c r="P1415" s="497"/>
      <c r="Q1415" s="497"/>
      <c r="R1415" s="497"/>
      <c r="S1415" s="497"/>
      <c r="T1415" s="497"/>
      <c r="U1415" s="497"/>
      <c r="V1415" s="497"/>
      <c r="W1415" s="497"/>
      <c r="Y1415" s="126"/>
      <c r="Z1415" s="125"/>
      <c r="AB1415" s="497"/>
      <c r="AC1415" s="497"/>
      <c r="AD1415" s="497"/>
      <c r="AE1415" s="497"/>
      <c r="AF1415" s="497"/>
      <c r="AG1415" s="497"/>
      <c r="AH1415" s="497"/>
      <c r="AI1415" s="497"/>
      <c r="AJ1415" s="497"/>
      <c r="AK1415" s="497"/>
      <c r="AM1415" s="120"/>
    </row>
    <row r="1416" spans="1:39" ht="9.75" customHeight="1">
      <c r="A1416" s="496"/>
      <c r="B1416" s="497"/>
      <c r="C1416" s="497"/>
      <c r="D1416" s="497"/>
      <c r="E1416" s="497"/>
      <c r="F1416" s="497"/>
      <c r="G1416" s="497"/>
      <c r="H1416" s="497"/>
      <c r="I1416" s="497"/>
      <c r="J1416" s="497"/>
      <c r="K1416" s="498"/>
      <c r="L1416" s="125"/>
      <c r="N1416" s="497"/>
      <c r="O1416" s="497"/>
      <c r="P1416" s="497"/>
      <c r="Q1416" s="497"/>
      <c r="R1416" s="497"/>
      <c r="S1416" s="497"/>
      <c r="T1416" s="497"/>
      <c r="U1416" s="497"/>
      <c r="V1416" s="497"/>
      <c r="W1416" s="497"/>
      <c r="Y1416" s="126"/>
      <c r="Z1416" s="125"/>
      <c r="AB1416" s="497"/>
      <c r="AC1416" s="497"/>
      <c r="AD1416" s="497"/>
      <c r="AE1416" s="497"/>
      <c r="AF1416" s="497"/>
      <c r="AG1416" s="497"/>
      <c r="AH1416" s="497"/>
      <c r="AI1416" s="497"/>
      <c r="AJ1416" s="497"/>
      <c r="AK1416" s="497"/>
      <c r="AM1416" s="120"/>
    </row>
    <row r="1417" spans="1:39" ht="9.75" customHeight="1">
      <c r="A1417" s="496"/>
      <c r="B1417" s="497"/>
      <c r="C1417" s="497"/>
      <c r="D1417" s="497"/>
      <c r="E1417" s="497"/>
      <c r="F1417" s="497"/>
      <c r="G1417" s="497"/>
      <c r="H1417" s="497"/>
      <c r="I1417" s="497"/>
      <c r="J1417" s="497"/>
      <c r="K1417" s="498"/>
      <c r="L1417" s="125"/>
      <c r="N1417" s="497"/>
      <c r="O1417" s="497"/>
      <c r="P1417" s="497"/>
      <c r="Q1417" s="497"/>
      <c r="R1417" s="497"/>
      <c r="S1417" s="497"/>
      <c r="T1417" s="497"/>
      <c r="U1417" s="497"/>
      <c r="V1417" s="497"/>
      <c r="W1417" s="497"/>
      <c r="Y1417" s="126"/>
      <c r="Z1417" s="125"/>
      <c r="AB1417" s="497"/>
      <c r="AC1417" s="497"/>
      <c r="AD1417" s="497"/>
      <c r="AE1417" s="497"/>
      <c r="AF1417" s="497"/>
      <c r="AG1417" s="497"/>
      <c r="AH1417" s="497"/>
      <c r="AI1417" s="497"/>
      <c r="AJ1417" s="497"/>
      <c r="AK1417" s="497"/>
      <c r="AM1417" s="120"/>
    </row>
    <row r="1418" spans="1:39" ht="9.75" customHeight="1">
      <c r="A1418" s="496"/>
      <c r="B1418" s="497"/>
      <c r="C1418" s="497"/>
      <c r="D1418" s="497"/>
      <c r="E1418" s="497"/>
      <c r="F1418" s="497"/>
      <c r="G1418" s="497"/>
      <c r="H1418" s="497"/>
      <c r="I1418" s="497"/>
      <c r="J1418" s="497"/>
      <c r="K1418" s="498"/>
      <c r="L1418" s="125"/>
      <c r="N1418" s="497"/>
      <c r="O1418" s="497"/>
      <c r="P1418" s="497"/>
      <c r="Q1418" s="497"/>
      <c r="R1418" s="497"/>
      <c r="S1418" s="497"/>
      <c r="T1418" s="497"/>
      <c r="U1418" s="497"/>
      <c r="V1418" s="497"/>
      <c r="W1418" s="497"/>
      <c r="Y1418" s="126"/>
      <c r="Z1418" s="125"/>
      <c r="AB1418" s="497"/>
      <c r="AC1418" s="497"/>
      <c r="AD1418" s="497"/>
      <c r="AE1418" s="497"/>
      <c r="AF1418" s="497"/>
      <c r="AG1418" s="497"/>
      <c r="AH1418" s="497"/>
      <c r="AI1418" s="497"/>
      <c r="AJ1418" s="497"/>
      <c r="AK1418" s="497"/>
      <c r="AM1418" s="120"/>
    </row>
    <row r="1419" spans="1:39" ht="9.75" customHeight="1">
      <c r="A1419" s="496"/>
      <c r="B1419" s="497"/>
      <c r="C1419" s="497"/>
      <c r="D1419" s="497"/>
      <c r="E1419" s="497"/>
      <c r="F1419" s="497"/>
      <c r="G1419" s="497"/>
      <c r="H1419" s="497"/>
      <c r="I1419" s="497"/>
      <c r="J1419" s="497"/>
      <c r="K1419" s="498"/>
      <c r="L1419" s="125"/>
      <c r="N1419" s="497"/>
      <c r="O1419" s="497"/>
      <c r="P1419" s="497"/>
      <c r="Q1419" s="497"/>
      <c r="R1419" s="497"/>
      <c r="S1419" s="497"/>
      <c r="T1419" s="497"/>
      <c r="U1419" s="497"/>
      <c r="V1419" s="497"/>
      <c r="W1419" s="497"/>
      <c r="Y1419" s="126"/>
      <c r="Z1419" s="125"/>
      <c r="AB1419" s="497"/>
      <c r="AC1419" s="497"/>
      <c r="AD1419" s="497"/>
      <c r="AE1419" s="497"/>
      <c r="AF1419" s="497"/>
      <c r="AG1419" s="497"/>
      <c r="AH1419" s="497"/>
      <c r="AI1419" s="497"/>
      <c r="AJ1419" s="497"/>
      <c r="AK1419" s="497"/>
      <c r="AM1419" s="120"/>
    </row>
    <row r="1420" spans="1:39" ht="9.75" customHeight="1">
      <c r="A1420" s="496"/>
      <c r="B1420" s="497"/>
      <c r="C1420" s="497"/>
      <c r="D1420" s="497"/>
      <c r="E1420" s="497"/>
      <c r="F1420" s="497"/>
      <c r="G1420" s="497"/>
      <c r="H1420" s="497"/>
      <c r="I1420" s="497"/>
      <c r="J1420" s="497"/>
      <c r="K1420" s="498"/>
      <c r="L1420" s="125"/>
      <c r="N1420" s="497"/>
      <c r="O1420" s="497"/>
      <c r="P1420" s="497"/>
      <c r="Q1420" s="497"/>
      <c r="R1420" s="497"/>
      <c r="S1420" s="497"/>
      <c r="T1420" s="497"/>
      <c r="U1420" s="497"/>
      <c r="V1420" s="497"/>
      <c r="W1420" s="497"/>
      <c r="Y1420" s="126"/>
      <c r="Z1420" s="125"/>
      <c r="AB1420" s="497"/>
      <c r="AC1420" s="497"/>
      <c r="AD1420" s="497"/>
      <c r="AE1420" s="497"/>
      <c r="AF1420" s="497"/>
      <c r="AG1420" s="497"/>
      <c r="AH1420" s="497"/>
      <c r="AI1420" s="497"/>
      <c r="AJ1420" s="497"/>
      <c r="AK1420" s="497"/>
      <c r="AM1420" s="120"/>
    </row>
    <row r="1421" spans="1:39" s="9" customFormat="1" ht="9.75" customHeight="1">
      <c r="A1421" s="499"/>
      <c r="B1421" s="500"/>
      <c r="C1421" s="500"/>
      <c r="D1421" s="500"/>
      <c r="E1421" s="500"/>
      <c r="F1421" s="500"/>
      <c r="G1421" s="500"/>
      <c r="H1421" s="500"/>
      <c r="I1421" s="500"/>
      <c r="J1421" s="500"/>
      <c r="K1421" s="501"/>
      <c r="L1421" s="127"/>
      <c r="M1421" s="128"/>
      <c r="N1421" s="128"/>
      <c r="O1421" s="128"/>
      <c r="P1421" s="128"/>
      <c r="Q1421" s="128"/>
      <c r="R1421" s="128"/>
      <c r="S1421" s="128"/>
      <c r="T1421" s="128"/>
      <c r="U1421" s="128"/>
      <c r="V1421" s="128"/>
      <c r="W1421" s="128"/>
      <c r="X1421" s="128"/>
      <c r="Y1421" s="129"/>
      <c r="Z1421" s="127"/>
      <c r="AA1421" s="128"/>
      <c r="AB1421" s="128"/>
      <c r="AC1421" s="128"/>
      <c r="AD1421" s="128"/>
      <c r="AE1421" s="128"/>
      <c r="AF1421" s="128"/>
      <c r="AG1421" s="128"/>
      <c r="AH1421" s="128"/>
      <c r="AI1421" s="128"/>
      <c r="AJ1421" s="128"/>
      <c r="AK1421" s="128"/>
      <c r="AL1421" s="128"/>
      <c r="AM1421" s="130"/>
    </row>
    <row r="1422" spans="1:39" ht="9.75" customHeight="1">
      <c r="A1422" s="493"/>
      <c r="B1422" s="494"/>
      <c r="C1422" s="494"/>
      <c r="D1422" s="494"/>
      <c r="E1422" s="494"/>
      <c r="F1422" s="494"/>
      <c r="G1422" s="494"/>
      <c r="H1422" s="494"/>
      <c r="I1422" s="494"/>
      <c r="J1422" s="494"/>
      <c r="K1422" s="495"/>
      <c r="L1422" s="123"/>
      <c r="M1422" s="117"/>
      <c r="N1422" s="117"/>
      <c r="O1422" s="117"/>
      <c r="P1422" s="117"/>
      <c r="Q1422" s="117"/>
      <c r="R1422" s="117"/>
      <c r="S1422" s="117"/>
      <c r="T1422" s="117"/>
      <c r="U1422" s="117"/>
      <c r="V1422" s="117"/>
      <c r="W1422" s="117"/>
      <c r="X1422" s="117"/>
      <c r="Y1422" s="124"/>
      <c r="Z1422" s="123"/>
      <c r="AA1422" s="117"/>
      <c r="AB1422" s="117"/>
      <c r="AC1422" s="117"/>
      <c r="AD1422" s="117"/>
      <c r="AE1422" s="117"/>
      <c r="AF1422" s="117"/>
      <c r="AG1422" s="117"/>
      <c r="AH1422" s="117"/>
      <c r="AI1422" s="117"/>
      <c r="AJ1422" s="117"/>
      <c r="AK1422" s="117"/>
      <c r="AL1422" s="117"/>
      <c r="AM1422" s="118"/>
    </row>
    <row r="1423" spans="1:39" ht="9.75" customHeight="1">
      <c r="A1423" s="496"/>
      <c r="B1423" s="497"/>
      <c r="C1423" s="497"/>
      <c r="D1423" s="497"/>
      <c r="E1423" s="497"/>
      <c r="F1423" s="497"/>
      <c r="G1423" s="497"/>
      <c r="H1423" s="497"/>
      <c r="I1423" s="497"/>
      <c r="J1423" s="497"/>
      <c r="K1423" s="498"/>
      <c r="L1423" s="125"/>
      <c r="N1423" s="497"/>
      <c r="O1423" s="497"/>
      <c r="P1423" s="497"/>
      <c r="Q1423" s="497"/>
      <c r="R1423" s="497"/>
      <c r="S1423" s="497"/>
      <c r="T1423" s="497"/>
      <c r="U1423" s="497"/>
      <c r="V1423" s="497"/>
      <c r="W1423" s="497"/>
      <c r="Y1423" s="126"/>
      <c r="Z1423" s="125"/>
      <c r="AB1423" s="497"/>
      <c r="AC1423" s="497"/>
      <c r="AD1423" s="497"/>
      <c r="AE1423" s="497"/>
      <c r="AF1423" s="497"/>
      <c r="AG1423" s="497"/>
      <c r="AH1423" s="497"/>
      <c r="AI1423" s="497"/>
      <c r="AJ1423" s="497"/>
      <c r="AK1423" s="497"/>
      <c r="AM1423" s="120"/>
    </row>
    <row r="1424" spans="1:39" ht="9.75" customHeight="1">
      <c r="A1424" s="496"/>
      <c r="B1424" s="497"/>
      <c r="C1424" s="497"/>
      <c r="D1424" s="497"/>
      <c r="E1424" s="497"/>
      <c r="F1424" s="497"/>
      <c r="G1424" s="497"/>
      <c r="H1424" s="497"/>
      <c r="I1424" s="497"/>
      <c r="J1424" s="497"/>
      <c r="K1424" s="498"/>
      <c r="L1424" s="125"/>
      <c r="N1424" s="497"/>
      <c r="O1424" s="497"/>
      <c r="P1424" s="497"/>
      <c r="Q1424" s="497"/>
      <c r="R1424" s="497"/>
      <c r="S1424" s="497"/>
      <c r="T1424" s="497"/>
      <c r="U1424" s="497"/>
      <c r="V1424" s="497"/>
      <c r="W1424" s="497"/>
      <c r="Y1424" s="126"/>
      <c r="Z1424" s="125"/>
      <c r="AB1424" s="497"/>
      <c r="AC1424" s="497"/>
      <c r="AD1424" s="497"/>
      <c r="AE1424" s="497"/>
      <c r="AF1424" s="497"/>
      <c r="AG1424" s="497"/>
      <c r="AH1424" s="497"/>
      <c r="AI1424" s="497"/>
      <c r="AJ1424" s="497"/>
      <c r="AK1424" s="497"/>
      <c r="AM1424" s="120"/>
    </row>
    <row r="1425" spans="1:39" ht="9.75" customHeight="1">
      <c r="A1425" s="496"/>
      <c r="B1425" s="497"/>
      <c r="C1425" s="497"/>
      <c r="D1425" s="497"/>
      <c r="E1425" s="497"/>
      <c r="F1425" s="497"/>
      <c r="G1425" s="497"/>
      <c r="H1425" s="497"/>
      <c r="I1425" s="497"/>
      <c r="J1425" s="497"/>
      <c r="K1425" s="498"/>
      <c r="L1425" s="125"/>
      <c r="N1425" s="497"/>
      <c r="O1425" s="497"/>
      <c r="P1425" s="497"/>
      <c r="Q1425" s="497"/>
      <c r="R1425" s="497"/>
      <c r="S1425" s="497"/>
      <c r="T1425" s="497"/>
      <c r="U1425" s="497"/>
      <c r="V1425" s="497"/>
      <c r="W1425" s="497"/>
      <c r="Y1425" s="126"/>
      <c r="Z1425" s="125"/>
      <c r="AB1425" s="497"/>
      <c r="AC1425" s="497"/>
      <c r="AD1425" s="497"/>
      <c r="AE1425" s="497"/>
      <c r="AF1425" s="497"/>
      <c r="AG1425" s="497"/>
      <c r="AH1425" s="497"/>
      <c r="AI1425" s="497"/>
      <c r="AJ1425" s="497"/>
      <c r="AK1425" s="497"/>
      <c r="AM1425" s="120"/>
    </row>
    <row r="1426" spans="1:39" ht="9.75" customHeight="1">
      <c r="A1426" s="496"/>
      <c r="B1426" s="497"/>
      <c r="C1426" s="497"/>
      <c r="D1426" s="497"/>
      <c r="E1426" s="497"/>
      <c r="F1426" s="497"/>
      <c r="G1426" s="497"/>
      <c r="H1426" s="497"/>
      <c r="I1426" s="497"/>
      <c r="J1426" s="497"/>
      <c r="K1426" s="498"/>
      <c r="L1426" s="125"/>
      <c r="N1426" s="497"/>
      <c r="O1426" s="497"/>
      <c r="P1426" s="497"/>
      <c r="Q1426" s="497"/>
      <c r="R1426" s="497"/>
      <c r="S1426" s="497"/>
      <c r="T1426" s="497"/>
      <c r="U1426" s="497"/>
      <c r="V1426" s="497"/>
      <c r="W1426" s="497"/>
      <c r="Y1426" s="126"/>
      <c r="Z1426" s="125"/>
      <c r="AB1426" s="497"/>
      <c r="AC1426" s="497"/>
      <c r="AD1426" s="497"/>
      <c r="AE1426" s="497"/>
      <c r="AF1426" s="497"/>
      <c r="AG1426" s="497"/>
      <c r="AH1426" s="497"/>
      <c r="AI1426" s="497"/>
      <c r="AJ1426" s="497"/>
      <c r="AK1426" s="497"/>
      <c r="AM1426" s="120"/>
    </row>
    <row r="1427" spans="1:39" ht="9.75" customHeight="1">
      <c r="A1427" s="496"/>
      <c r="B1427" s="497"/>
      <c r="C1427" s="497"/>
      <c r="D1427" s="497"/>
      <c r="E1427" s="497"/>
      <c r="F1427" s="497"/>
      <c r="G1427" s="497"/>
      <c r="H1427" s="497"/>
      <c r="I1427" s="497"/>
      <c r="J1427" s="497"/>
      <c r="K1427" s="498"/>
      <c r="L1427" s="125"/>
      <c r="N1427" s="497"/>
      <c r="O1427" s="497"/>
      <c r="P1427" s="497"/>
      <c r="Q1427" s="497"/>
      <c r="R1427" s="497"/>
      <c r="S1427" s="497"/>
      <c r="T1427" s="497"/>
      <c r="U1427" s="497"/>
      <c r="V1427" s="497"/>
      <c r="W1427" s="497"/>
      <c r="Y1427" s="126"/>
      <c r="Z1427" s="125"/>
      <c r="AB1427" s="497"/>
      <c r="AC1427" s="497"/>
      <c r="AD1427" s="497"/>
      <c r="AE1427" s="497"/>
      <c r="AF1427" s="497"/>
      <c r="AG1427" s="497"/>
      <c r="AH1427" s="497"/>
      <c r="AI1427" s="497"/>
      <c r="AJ1427" s="497"/>
      <c r="AK1427" s="497"/>
      <c r="AM1427" s="120"/>
    </row>
    <row r="1428" spans="1:39" ht="9.75" customHeight="1">
      <c r="A1428" s="496"/>
      <c r="B1428" s="497"/>
      <c r="C1428" s="497"/>
      <c r="D1428" s="497"/>
      <c r="E1428" s="497"/>
      <c r="F1428" s="497"/>
      <c r="G1428" s="497"/>
      <c r="H1428" s="497"/>
      <c r="I1428" s="497"/>
      <c r="J1428" s="497"/>
      <c r="K1428" s="498"/>
      <c r="L1428" s="125"/>
      <c r="N1428" s="497"/>
      <c r="O1428" s="497"/>
      <c r="P1428" s="497"/>
      <c r="Q1428" s="497"/>
      <c r="R1428" s="497"/>
      <c r="S1428" s="497"/>
      <c r="T1428" s="497"/>
      <c r="U1428" s="497"/>
      <c r="V1428" s="497"/>
      <c r="W1428" s="497"/>
      <c r="Y1428" s="126"/>
      <c r="Z1428" s="125"/>
      <c r="AB1428" s="497"/>
      <c r="AC1428" s="497"/>
      <c r="AD1428" s="497"/>
      <c r="AE1428" s="497"/>
      <c r="AF1428" s="497"/>
      <c r="AG1428" s="497"/>
      <c r="AH1428" s="497"/>
      <c r="AI1428" s="497"/>
      <c r="AJ1428" s="497"/>
      <c r="AK1428" s="497"/>
      <c r="AM1428" s="120"/>
    </row>
    <row r="1429" spans="1:39" ht="9.75" customHeight="1">
      <c r="A1429" s="496"/>
      <c r="B1429" s="497"/>
      <c r="C1429" s="497"/>
      <c r="D1429" s="497"/>
      <c r="E1429" s="497"/>
      <c r="F1429" s="497"/>
      <c r="G1429" s="497"/>
      <c r="H1429" s="497"/>
      <c r="I1429" s="497"/>
      <c r="J1429" s="497"/>
      <c r="K1429" s="498"/>
      <c r="L1429" s="125"/>
      <c r="N1429" s="497"/>
      <c r="O1429" s="497"/>
      <c r="P1429" s="497"/>
      <c r="Q1429" s="497"/>
      <c r="R1429" s="497"/>
      <c r="S1429" s="497"/>
      <c r="T1429" s="497"/>
      <c r="U1429" s="497"/>
      <c r="V1429" s="497"/>
      <c r="W1429" s="497"/>
      <c r="Y1429" s="126"/>
      <c r="Z1429" s="125"/>
      <c r="AB1429" s="497"/>
      <c r="AC1429" s="497"/>
      <c r="AD1429" s="497"/>
      <c r="AE1429" s="497"/>
      <c r="AF1429" s="497"/>
      <c r="AG1429" s="497"/>
      <c r="AH1429" s="497"/>
      <c r="AI1429" s="497"/>
      <c r="AJ1429" s="497"/>
      <c r="AK1429" s="497"/>
      <c r="AM1429" s="120"/>
    </row>
    <row r="1430" spans="1:39" ht="9.75" customHeight="1">
      <c r="A1430" s="496"/>
      <c r="B1430" s="497"/>
      <c r="C1430" s="497"/>
      <c r="D1430" s="497"/>
      <c r="E1430" s="497"/>
      <c r="F1430" s="497"/>
      <c r="G1430" s="497"/>
      <c r="H1430" s="497"/>
      <c r="I1430" s="497"/>
      <c r="J1430" s="497"/>
      <c r="K1430" s="498"/>
      <c r="L1430" s="125"/>
      <c r="N1430" s="497"/>
      <c r="O1430" s="497"/>
      <c r="P1430" s="497"/>
      <c r="Q1430" s="497"/>
      <c r="R1430" s="497"/>
      <c r="S1430" s="497"/>
      <c r="T1430" s="497"/>
      <c r="U1430" s="497"/>
      <c r="V1430" s="497"/>
      <c r="W1430" s="497"/>
      <c r="Y1430" s="126"/>
      <c r="Z1430" s="125"/>
      <c r="AB1430" s="497"/>
      <c r="AC1430" s="497"/>
      <c r="AD1430" s="497"/>
      <c r="AE1430" s="497"/>
      <c r="AF1430" s="497"/>
      <c r="AG1430" s="497"/>
      <c r="AH1430" s="497"/>
      <c r="AI1430" s="497"/>
      <c r="AJ1430" s="497"/>
      <c r="AK1430" s="497"/>
      <c r="AM1430" s="120"/>
    </row>
    <row r="1431" spans="1:39" ht="9.75" customHeight="1">
      <c r="A1431" s="496"/>
      <c r="B1431" s="497"/>
      <c r="C1431" s="497"/>
      <c r="D1431" s="497"/>
      <c r="E1431" s="497"/>
      <c r="F1431" s="497"/>
      <c r="G1431" s="497"/>
      <c r="H1431" s="497"/>
      <c r="I1431" s="497"/>
      <c r="J1431" s="497"/>
      <c r="K1431" s="498"/>
      <c r="L1431" s="125"/>
      <c r="N1431" s="497"/>
      <c r="O1431" s="497"/>
      <c r="P1431" s="497"/>
      <c r="Q1431" s="497"/>
      <c r="R1431" s="497"/>
      <c r="S1431" s="497"/>
      <c r="T1431" s="497"/>
      <c r="U1431" s="497"/>
      <c r="V1431" s="497"/>
      <c r="W1431" s="497"/>
      <c r="Y1431" s="126"/>
      <c r="Z1431" s="125"/>
      <c r="AB1431" s="497"/>
      <c r="AC1431" s="497"/>
      <c r="AD1431" s="497"/>
      <c r="AE1431" s="497"/>
      <c r="AF1431" s="497"/>
      <c r="AG1431" s="497"/>
      <c r="AH1431" s="497"/>
      <c r="AI1431" s="497"/>
      <c r="AJ1431" s="497"/>
      <c r="AK1431" s="497"/>
      <c r="AM1431" s="120"/>
    </row>
    <row r="1432" spans="1:39" ht="9.75" customHeight="1">
      <c r="A1432" s="496"/>
      <c r="B1432" s="497"/>
      <c r="C1432" s="497"/>
      <c r="D1432" s="497"/>
      <c r="E1432" s="497"/>
      <c r="F1432" s="497"/>
      <c r="G1432" s="497"/>
      <c r="H1432" s="497"/>
      <c r="I1432" s="497"/>
      <c r="J1432" s="497"/>
      <c r="K1432" s="498"/>
      <c r="L1432" s="125"/>
      <c r="N1432" s="497"/>
      <c r="O1432" s="497"/>
      <c r="P1432" s="497"/>
      <c r="Q1432" s="497"/>
      <c r="R1432" s="497"/>
      <c r="S1432" s="497"/>
      <c r="T1432" s="497"/>
      <c r="U1432" s="497"/>
      <c r="V1432" s="497"/>
      <c r="W1432" s="497"/>
      <c r="Y1432" s="126"/>
      <c r="Z1432" s="125"/>
      <c r="AB1432" s="497"/>
      <c r="AC1432" s="497"/>
      <c r="AD1432" s="497"/>
      <c r="AE1432" s="497"/>
      <c r="AF1432" s="497"/>
      <c r="AG1432" s="497"/>
      <c r="AH1432" s="497"/>
      <c r="AI1432" s="497"/>
      <c r="AJ1432" s="497"/>
      <c r="AK1432" s="497"/>
      <c r="AM1432" s="120"/>
    </row>
    <row r="1433" spans="1:39" s="9" customFormat="1" ht="9.75" customHeight="1">
      <c r="A1433" s="499"/>
      <c r="B1433" s="500"/>
      <c r="C1433" s="500"/>
      <c r="D1433" s="500"/>
      <c r="E1433" s="500"/>
      <c r="F1433" s="500"/>
      <c r="G1433" s="500"/>
      <c r="H1433" s="500"/>
      <c r="I1433" s="500"/>
      <c r="J1433" s="500"/>
      <c r="K1433" s="501"/>
      <c r="L1433" s="127"/>
      <c r="M1433" s="128"/>
      <c r="N1433" s="128"/>
      <c r="O1433" s="128"/>
      <c r="P1433" s="128"/>
      <c r="Q1433" s="128"/>
      <c r="R1433" s="128"/>
      <c r="S1433" s="128"/>
      <c r="T1433" s="128"/>
      <c r="U1433" s="128"/>
      <c r="V1433" s="128"/>
      <c r="W1433" s="128"/>
      <c r="X1433" s="128"/>
      <c r="Y1433" s="129"/>
      <c r="Z1433" s="127"/>
      <c r="AA1433" s="128"/>
      <c r="AB1433" s="128"/>
      <c r="AC1433" s="128"/>
      <c r="AD1433" s="128"/>
      <c r="AE1433" s="128"/>
      <c r="AF1433" s="128"/>
      <c r="AG1433" s="128"/>
      <c r="AH1433" s="128"/>
      <c r="AI1433" s="128"/>
      <c r="AJ1433" s="128"/>
      <c r="AK1433" s="128"/>
      <c r="AL1433" s="128"/>
      <c r="AM1433" s="130"/>
    </row>
    <row r="1434" spans="1:39" ht="9.75" customHeight="1">
      <c r="A1434" s="493"/>
      <c r="B1434" s="494"/>
      <c r="C1434" s="494"/>
      <c r="D1434" s="494"/>
      <c r="E1434" s="494"/>
      <c r="F1434" s="494"/>
      <c r="G1434" s="494"/>
      <c r="H1434" s="494"/>
      <c r="I1434" s="494"/>
      <c r="J1434" s="494"/>
      <c r="K1434" s="495"/>
      <c r="L1434" s="123"/>
      <c r="M1434" s="117"/>
      <c r="N1434" s="117"/>
      <c r="O1434" s="117"/>
      <c r="P1434" s="117"/>
      <c r="Q1434" s="117"/>
      <c r="R1434" s="117"/>
      <c r="S1434" s="117"/>
      <c r="T1434" s="117"/>
      <c r="U1434" s="117"/>
      <c r="V1434" s="117"/>
      <c r="W1434" s="117"/>
      <c r="X1434" s="117"/>
      <c r="Y1434" s="124"/>
      <c r="Z1434" s="123"/>
      <c r="AA1434" s="117"/>
      <c r="AB1434" s="117"/>
      <c r="AC1434" s="117"/>
      <c r="AD1434" s="117"/>
      <c r="AE1434" s="117"/>
      <c r="AF1434" s="117"/>
      <c r="AG1434" s="117"/>
      <c r="AH1434" s="117"/>
      <c r="AI1434" s="117"/>
      <c r="AJ1434" s="117"/>
      <c r="AK1434" s="117"/>
      <c r="AL1434" s="117"/>
      <c r="AM1434" s="118"/>
    </row>
    <row r="1435" spans="1:39" ht="9.75" customHeight="1">
      <c r="A1435" s="496"/>
      <c r="B1435" s="497"/>
      <c r="C1435" s="497"/>
      <c r="D1435" s="497"/>
      <c r="E1435" s="497"/>
      <c r="F1435" s="497"/>
      <c r="G1435" s="497"/>
      <c r="H1435" s="497"/>
      <c r="I1435" s="497"/>
      <c r="J1435" s="497"/>
      <c r="K1435" s="498"/>
      <c r="L1435" s="125"/>
      <c r="N1435" s="497"/>
      <c r="O1435" s="497"/>
      <c r="P1435" s="497"/>
      <c r="Q1435" s="497"/>
      <c r="R1435" s="497"/>
      <c r="S1435" s="497"/>
      <c r="T1435" s="497"/>
      <c r="U1435" s="497"/>
      <c r="V1435" s="497"/>
      <c r="W1435" s="497"/>
      <c r="Y1435" s="126"/>
      <c r="Z1435" s="125"/>
      <c r="AB1435" s="497"/>
      <c r="AC1435" s="497"/>
      <c r="AD1435" s="497"/>
      <c r="AE1435" s="497"/>
      <c r="AF1435" s="497"/>
      <c r="AG1435" s="497"/>
      <c r="AH1435" s="497"/>
      <c r="AI1435" s="497"/>
      <c r="AJ1435" s="497"/>
      <c r="AK1435" s="497"/>
      <c r="AM1435" s="120"/>
    </row>
    <row r="1436" spans="1:39" ht="9.75" customHeight="1">
      <c r="A1436" s="496"/>
      <c r="B1436" s="497"/>
      <c r="C1436" s="497"/>
      <c r="D1436" s="497"/>
      <c r="E1436" s="497"/>
      <c r="F1436" s="497"/>
      <c r="G1436" s="497"/>
      <c r="H1436" s="497"/>
      <c r="I1436" s="497"/>
      <c r="J1436" s="497"/>
      <c r="K1436" s="498"/>
      <c r="L1436" s="125"/>
      <c r="N1436" s="497"/>
      <c r="O1436" s="497"/>
      <c r="P1436" s="497"/>
      <c r="Q1436" s="497"/>
      <c r="R1436" s="497"/>
      <c r="S1436" s="497"/>
      <c r="T1436" s="497"/>
      <c r="U1436" s="497"/>
      <c r="V1436" s="497"/>
      <c r="W1436" s="497"/>
      <c r="Y1436" s="126"/>
      <c r="Z1436" s="125"/>
      <c r="AB1436" s="497"/>
      <c r="AC1436" s="497"/>
      <c r="AD1436" s="497"/>
      <c r="AE1436" s="497"/>
      <c r="AF1436" s="497"/>
      <c r="AG1436" s="497"/>
      <c r="AH1436" s="497"/>
      <c r="AI1436" s="497"/>
      <c r="AJ1436" s="497"/>
      <c r="AK1436" s="497"/>
      <c r="AM1436" s="120"/>
    </row>
    <row r="1437" spans="1:39" ht="9.75" customHeight="1">
      <c r="A1437" s="496"/>
      <c r="B1437" s="497"/>
      <c r="C1437" s="497"/>
      <c r="D1437" s="497"/>
      <c r="E1437" s="497"/>
      <c r="F1437" s="497"/>
      <c r="G1437" s="497"/>
      <c r="H1437" s="497"/>
      <c r="I1437" s="497"/>
      <c r="J1437" s="497"/>
      <c r="K1437" s="498"/>
      <c r="L1437" s="125"/>
      <c r="N1437" s="497"/>
      <c r="O1437" s="497"/>
      <c r="P1437" s="497"/>
      <c r="Q1437" s="497"/>
      <c r="R1437" s="497"/>
      <c r="S1437" s="497"/>
      <c r="T1437" s="497"/>
      <c r="U1437" s="497"/>
      <c r="V1437" s="497"/>
      <c r="W1437" s="497"/>
      <c r="Y1437" s="126"/>
      <c r="Z1437" s="125"/>
      <c r="AB1437" s="497"/>
      <c r="AC1437" s="497"/>
      <c r="AD1437" s="497"/>
      <c r="AE1437" s="497"/>
      <c r="AF1437" s="497"/>
      <c r="AG1437" s="497"/>
      <c r="AH1437" s="497"/>
      <c r="AI1437" s="497"/>
      <c r="AJ1437" s="497"/>
      <c r="AK1437" s="497"/>
      <c r="AM1437" s="120"/>
    </row>
    <row r="1438" spans="1:39" ht="9.75" customHeight="1">
      <c r="A1438" s="496"/>
      <c r="B1438" s="497"/>
      <c r="C1438" s="497"/>
      <c r="D1438" s="497"/>
      <c r="E1438" s="497"/>
      <c r="F1438" s="497"/>
      <c r="G1438" s="497"/>
      <c r="H1438" s="497"/>
      <c r="I1438" s="497"/>
      <c r="J1438" s="497"/>
      <c r="K1438" s="498"/>
      <c r="L1438" s="125"/>
      <c r="N1438" s="497"/>
      <c r="O1438" s="497"/>
      <c r="P1438" s="497"/>
      <c r="Q1438" s="497"/>
      <c r="R1438" s="497"/>
      <c r="S1438" s="497"/>
      <c r="T1438" s="497"/>
      <c r="U1438" s="497"/>
      <c r="V1438" s="497"/>
      <c r="W1438" s="497"/>
      <c r="Y1438" s="126"/>
      <c r="Z1438" s="125"/>
      <c r="AB1438" s="497"/>
      <c r="AC1438" s="497"/>
      <c r="AD1438" s="497"/>
      <c r="AE1438" s="497"/>
      <c r="AF1438" s="497"/>
      <c r="AG1438" s="497"/>
      <c r="AH1438" s="497"/>
      <c r="AI1438" s="497"/>
      <c r="AJ1438" s="497"/>
      <c r="AK1438" s="497"/>
      <c r="AM1438" s="120"/>
    </row>
    <row r="1439" spans="1:39" ht="9.75" customHeight="1">
      <c r="A1439" s="496"/>
      <c r="B1439" s="497"/>
      <c r="C1439" s="497"/>
      <c r="D1439" s="497"/>
      <c r="E1439" s="497"/>
      <c r="F1439" s="497"/>
      <c r="G1439" s="497"/>
      <c r="H1439" s="497"/>
      <c r="I1439" s="497"/>
      <c r="J1439" s="497"/>
      <c r="K1439" s="498"/>
      <c r="L1439" s="125"/>
      <c r="N1439" s="497"/>
      <c r="O1439" s="497"/>
      <c r="P1439" s="497"/>
      <c r="Q1439" s="497"/>
      <c r="R1439" s="497"/>
      <c r="S1439" s="497"/>
      <c r="T1439" s="497"/>
      <c r="U1439" s="497"/>
      <c r="V1439" s="497"/>
      <c r="W1439" s="497"/>
      <c r="Y1439" s="126"/>
      <c r="Z1439" s="125"/>
      <c r="AB1439" s="497"/>
      <c r="AC1439" s="497"/>
      <c r="AD1439" s="497"/>
      <c r="AE1439" s="497"/>
      <c r="AF1439" s="497"/>
      <c r="AG1439" s="497"/>
      <c r="AH1439" s="497"/>
      <c r="AI1439" s="497"/>
      <c r="AJ1439" s="497"/>
      <c r="AK1439" s="497"/>
      <c r="AM1439" s="120"/>
    </row>
    <row r="1440" spans="1:39" ht="9.75" customHeight="1">
      <c r="A1440" s="496"/>
      <c r="B1440" s="497"/>
      <c r="C1440" s="497"/>
      <c r="D1440" s="497"/>
      <c r="E1440" s="497"/>
      <c r="F1440" s="497"/>
      <c r="G1440" s="497"/>
      <c r="H1440" s="497"/>
      <c r="I1440" s="497"/>
      <c r="J1440" s="497"/>
      <c r="K1440" s="498"/>
      <c r="L1440" s="125"/>
      <c r="N1440" s="497"/>
      <c r="O1440" s="497"/>
      <c r="P1440" s="497"/>
      <c r="Q1440" s="497"/>
      <c r="R1440" s="497"/>
      <c r="S1440" s="497"/>
      <c r="T1440" s="497"/>
      <c r="U1440" s="497"/>
      <c r="V1440" s="497"/>
      <c r="W1440" s="497"/>
      <c r="Y1440" s="126"/>
      <c r="Z1440" s="125"/>
      <c r="AB1440" s="497"/>
      <c r="AC1440" s="497"/>
      <c r="AD1440" s="497"/>
      <c r="AE1440" s="497"/>
      <c r="AF1440" s="497"/>
      <c r="AG1440" s="497"/>
      <c r="AH1440" s="497"/>
      <c r="AI1440" s="497"/>
      <c r="AJ1440" s="497"/>
      <c r="AK1440" s="497"/>
      <c r="AM1440" s="120"/>
    </row>
    <row r="1441" spans="1:63" ht="9.75" customHeight="1">
      <c r="A1441" s="496"/>
      <c r="B1441" s="497"/>
      <c r="C1441" s="497"/>
      <c r="D1441" s="497"/>
      <c r="E1441" s="497"/>
      <c r="F1441" s="497"/>
      <c r="G1441" s="497"/>
      <c r="H1441" s="497"/>
      <c r="I1441" s="497"/>
      <c r="J1441" s="497"/>
      <c r="K1441" s="498"/>
      <c r="L1441" s="125"/>
      <c r="N1441" s="497"/>
      <c r="O1441" s="497"/>
      <c r="P1441" s="497"/>
      <c r="Q1441" s="497"/>
      <c r="R1441" s="497"/>
      <c r="S1441" s="497"/>
      <c r="T1441" s="497"/>
      <c r="U1441" s="497"/>
      <c r="V1441" s="497"/>
      <c r="W1441" s="497"/>
      <c r="Y1441" s="126"/>
      <c r="Z1441" s="125"/>
      <c r="AB1441" s="497"/>
      <c r="AC1441" s="497"/>
      <c r="AD1441" s="497"/>
      <c r="AE1441" s="497"/>
      <c r="AF1441" s="497"/>
      <c r="AG1441" s="497"/>
      <c r="AH1441" s="497"/>
      <c r="AI1441" s="497"/>
      <c r="AJ1441" s="497"/>
      <c r="AK1441" s="497"/>
      <c r="AM1441" s="120"/>
    </row>
    <row r="1442" spans="1:63" ht="9.75" customHeight="1">
      <c r="A1442" s="496"/>
      <c r="B1442" s="497"/>
      <c r="C1442" s="497"/>
      <c r="D1442" s="497"/>
      <c r="E1442" s="497"/>
      <c r="F1442" s="497"/>
      <c r="G1442" s="497"/>
      <c r="H1442" s="497"/>
      <c r="I1442" s="497"/>
      <c r="J1442" s="497"/>
      <c r="K1442" s="498"/>
      <c r="L1442" s="125"/>
      <c r="N1442" s="497"/>
      <c r="O1442" s="497"/>
      <c r="P1442" s="497"/>
      <c r="Q1442" s="497"/>
      <c r="R1442" s="497"/>
      <c r="S1442" s="497"/>
      <c r="T1442" s="497"/>
      <c r="U1442" s="497"/>
      <c r="V1442" s="497"/>
      <c r="W1442" s="497"/>
      <c r="Y1442" s="126"/>
      <c r="Z1442" s="125"/>
      <c r="AB1442" s="497"/>
      <c r="AC1442" s="497"/>
      <c r="AD1442" s="497"/>
      <c r="AE1442" s="497"/>
      <c r="AF1442" s="497"/>
      <c r="AG1442" s="497"/>
      <c r="AH1442" s="497"/>
      <c r="AI1442" s="497"/>
      <c r="AJ1442" s="497"/>
      <c r="AK1442" s="497"/>
      <c r="AM1442" s="120"/>
    </row>
    <row r="1443" spans="1:63" ht="9.75" customHeight="1">
      <c r="A1443" s="496"/>
      <c r="B1443" s="497"/>
      <c r="C1443" s="497"/>
      <c r="D1443" s="497"/>
      <c r="E1443" s="497"/>
      <c r="F1443" s="497"/>
      <c r="G1443" s="497"/>
      <c r="H1443" s="497"/>
      <c r="I1443" s="497"/>
      <c r="J1443" s="497"/>
      <c r="K1443" s="498"/>
      <c r="L1443" s="125"/>
      <c r="N1443" s="497"/>
      <c r="O1443" s="497"/>
      <c r="P1443" s="497"/>
      <c r="Q1443" s="497"/>
      <c r="R1443" s="497"/>
      <c r="S1443" s="497"/>
      <c r="T1443" s="497"/>
      <c r="U1443" s="497"/>
      <c r="V1443" s="497"/>
      <c r="W1443" s="497"/>
      <c r="Y1443" s="126"/>
      <c r="Z1443" s="125"/>
      <c r="AB1443" s="497"/>
      <c r="AC1443" s="497"/>
      <c r="AD1443" s="497"/>
      <c r="AE1443" s="497"/>
      <c r="AF1443" s="497"/>
      <c r="AG1443" s="497"/>
      <c r="AH1443" s="497"/>
      <c r="AI1443" s="497"/>
      <c r="AJ1443" s="497"/>
      <c r="AK1443" s="497"/>
      <c r="AM1443" s="120"/>
    </row>
    <row r="1444" spans="1:63" ht="9.75" customHeight="1">
      <c r="A1444" s="496"/>
      <c r="B1444" s="497"/>
      <c r="C1444" s="497"/>
      <c r="D1444" s="497"/>
      <c r="E1444" s="497"/>
      <c r="F1444" s="497"/>
      <c r="G1444" s="497"/>
      <c r="H1444" s="497"/>
      <c r="I1444" s="497"/>
      <c r="J1444" s="497"/>
      <c r="K1444" s="498"/>
      <c r="L1444" s="125"/>
      <c r="N1444" s="497"/>
      <c r="O1444" s="497"/>
      <c r="P1444" s="497"/>
      <c r="Q1444" s="497"/>
      <c r="R1444" s="497"/>
      <c r="S1444" s="497"/>
      <c r="T1444" s="497"/>
      <c r="U1444" s="497"/>
      <c r="V1444" s="497"/>
      <c r="W1444" s="497"/>
      <c r="Y1444" s="126"/>
      <c r="Z1444" s="125"/>
      <c r="AB1444" s="497"/>
      <c r="AC1444" s="497"/>
      <c r="AD1444" s="497"/>
      <c r="AE1444" s="497"/>
      <c r="AF1444" s="497"/>
      <c r="AG1444" s="497"/>
      <c r="AH1444" s="497"/>
      <c r="AI1444" s="497"/>
      <c r="AJ1444" s="497"/>
      <c r="AK1444" s="497"/>
      <c r="AM1444" s="120"/>
    </row>
    <row r="1445" spans="1:63" s="9" customFormat="1" ht="9.75" customHeight="1" thickBot="1">
      <c r="A1445" s="502"/>
      <c r="B1445" s="503"/>
      <c r="C1445" s="503"/>
      <c r="D1445" s="503"/>
      <c r="E1445" s="503"/>
      <c r="F1445" s="503"/>
      <c r="G1445" s="503"/>
      <c r="H1445" s="503"/>
      <c r="I1445" s="503"/>
      <c r="J1445" s="503"/>
      <c r="K1445" s="504"/>
      <c r="L1445" s="127"/>
      <c r="M1445" s="128"/>
      <c r="N1445" s="128"/>
      <c r="O1445" s="128"/>
      <c r="P1445" s="128"/>
      <c r="Q1445" s="128"/>
      <c r="R1445" s="128"/>
      <c r="S1445" s="128"/>
      <c r="T1445" s="128"/>
      <c r="U1445" s="128"/>
      <c r="V1445" s="128"/>
      <c r="W1445" s="128"/>
      <c r="X1445" s="128"/>
      <c r="Y1445" s="129"/>
      <c r="Z1445" s="127"/>
      <c r="AA1445" s="128"/>
      <c r="AB1445" s="128"/>
      <c r="AC1445" s="128"/>
      <c r="AD1445" s="128"/>
      <c r="AE1445" s="128"/>
      <c r="AF1445" s="128"/>
      <c r="AG1445" s="128"/>
      <c r="AH1445" s="128"/>
      <c r="AI1445" s="128"/>
      <c r="AJ1445" s="128"/>
      <c r="AK1445" s="128"/>
      <c r="AL1445" s="128"/>
      <c r="AM1445" s="130"/>
    </row>
    <row r="1446" spans="1:63" ht="19.5" thickBot="1">
      <c r="A1446" s="131" t="s">
        <v>76</v>
      </c>
      <c r="B1446" s="132"/>
      <c r="C1446" s="132"/>
      <c r="D1446" s="133"/>
      <c r="E1446" s="489"/>
      <c r="F1446" s="490"/>
      <c r="G1446" s="490"/>
      <c r="H1446" s="490"/>
      <c r="I1446" s="490"/>
      <c r="J1446" s="490"/>
      <c r="K1446" s="490"/>
      <c r="L1446" s="490"/>
      <c r="M1446" s="490"/>
      <c r="N1446" s="490"/>
      <c r="O1446" s="490"/>
      <c r="P1446" s="490"/>
      <c r="Q1446" s="490"/>
      <c r="R1446" s="490"/>
      <c r="S1446" s="490"/>
      <c r="T1446" s="490"/>
      <c r="U1446" s="490"/>
      <c r="V1446" s="490"/>
      <c r="W1446" s="490"/>
      <c r="X1446" s="490"/>
      <c r="Y1446" s="490"/>
      <c r="Z1446" s="490"/>
      <c r="AA1446" s="490"/>
      <c r="AB1446" s="490"/>
      <c r="AC1446" s="490"/>
      <c r="AD1446" s="490"/>
      <c r="AE1446" s="490"/>
      <c r="AF1446" s="490"/>
      <c r="AG1446" s="490"/>
      <c r="AH1446" s="490"/>
      <c r="AI1446" s="490"/>
      <c r="AJ1446" s="490"/>
      <c r="AK1446" s="490"/>
      <c r="AL1446" s="490"/>
      <c r="AM1446" s="491"/>
    </row>
    <row r="1447" spans="1:63" ht="18.75" customHeight="1">
      <c r="A1447" s="492" t="s">
        <v>77</v>
      </c>
      <c r="B1447" s="492"/>
      <c r="C1447" s="492"/>
      <c r="D1447" s="492"/>
      <c r="E1447" s="492"/>
      <c r="F1447" s="492"/>
      <c r="G1447" s="492"/>
      <c r="H1447" s="492"/>
      <c r="I1447" s="492"/>
      <c r="J1447" s="492"/>
      <c r="K1447" s="492"/>
      <c r="L1447" s="492"/>
      <c r="M1447" s="492"/>
      <c r="N1447" s="492"/>
      <c r="O1447" s="492"/>
      <c r="P1447" s="492"/>
      <c r="Q1447" s="492"/>
      <c r="R1447" s="492"/>
      <c r="S1447" s="492"/>
      <c r="T1447" s="492"/>
      <c r="U1447" s="492"/>
      <c r="V1447" s="492"/>
      <c r="W1447" s="492"/>
      <c r="X1447" s="492"/>
      <c r="Y1447" s="492"/>
      <c r="Z1447" s="492"/>
      <c r="AA1447" s="492"/>
      <c r="AB1447" s="492"/>
      <c r="AC1447" s="492"/>
      <c r="AD1447" s="492"/>
      <c r="AE1447" s="492"/>
      <c r="AF1447" s="492"/>
      <c r="AG1447" s="492"/>
      <c r="AH1447" s="492"/>
      <c r="AI1447" s="492"/>
      <c r="AJ1447" s="492"/>
      <c r="AK1447" s="492"/>
      <c r="AL1447" s="492"/>
    </row>
    <row r="1449" spans="1:63" ht="28.15" customHeight="1">
      <c r="A1449" s="595" t="s">
        <v>50</v>
      </c>
      <c r="B1449" s="595"/>
      <c r="C1449" s="595"/>
      <c r="D1449" s="595"/>
      <c r="E1449" s="595"/>
      <c r="F1449" s="595"/>
      <c r="G1449" s="595"/>
      <c r="H1449" s="595"/>
      <c r="I1449" s="595"/>
      <c r="J1449" s="595"/>
      <c r="K1449" s="595"/>
      <c r="L1449" s="595"/>
      <c r="M1449" s="595"/>
      <c r="N1449" s="595"/>
      <c r="O1449" s="595"/>
      <c r="P1449" s="595"/>
      <c r="Q1449" s="595"/>
      <c r="R1449" s="595"/>
      <c r="S1449" s="595"/>
      <c r="T1449" s="595"/>
      <c r="U1449" s="595"/>
      <c r="V1449" s="595"/>
      <c r="W1449" s="595"/>
      <c r="X1449" s="595"/>
      <c r="Y1449" s="595"/>
      <c r="Z1449" s="595"/>
      <c r="AA1449" s="595"/>
      <c r="AB1449" s="595"/>
      <c r="AC1449" s="595"/>
      <c r="AD1449" s="595"/>
      <c r="AE1449" s="595"/>
      <c r="AF1449" s="595"/>
      <c r="AG1449" s="595"/>
      <c r="AH1449" s="595"/>
      <c r="AI1449" s="595"/>
      <c r="AJ1449" s="595"/>
      <c r="AK1449" s="595"/>
      <c r="AL1449" s="595"/>
      <c r="AM1449" s="595"/>
    </row>
    <row r="1450" spans="1:63" ht="14.25" customHeight="1">
      <c r="AG1450" s="1" t="s">
        <v>51</v>
      </c>
      <c r="AH1450" s="103"/>
      <c r="AI1450" s="103" t="str">
        <f>AI1174</f>
        <v>A10001-A1</v>
      </c>
      <c r="AJ1450" s="103"/>
      <c r="AK1450" s="103"/>
    </row>
    <row r="1451" spans="1:63" s="9" customFormat="1">
      <c r="A1451" s="1"/>
      <c r="B1451" s="1"/>
      <c r="C1451" s="1"/>
      <c r="D1451" s="1"/>
      <c r="E1451" s="1"/>
      <c r="F1451" s="1"/>
      <c r="G1451" s="1"/>
      <c r="H1451" s="1"/>
      <c r="I1451" s="1"/>
      <c r="J1451" s="1"/>
      <c r="K1451" s="1"/>
      <c r="L1451" s="1"/>
      <c r="M1451" s="1"/>
      <c r="N1451" s="1"/>
      <c r="O1451" s="1"/>
      <c r="P1451" s="1"/>
      <c r="Q1451" s="1"/>
      <c r="R1451" s="1"/>
      <c r="S1451" s="1"/>
      <c r="T1451" s="1"/>
      <c r="U1451" s="1"/>
      <c r="V1451" s="1"/>
      <c r="W1451" s="1"/>
      <c r="X1451" s="1"/>
      <c r="Y1451" s="1"/>
      <c r="Z1451" s="1"/>
      <c r="AA1451" s="1"/>
      <c r="AB1451" s="1"/>
      <c r="AD1451" s="1"/>
      <c r="AF1451" s="1" t="s">
        <v>52</v>
      </c>
      <c r="AG1451" s="11"/>
      <c r="AH1451" s="11"/>
      <c r="AI1451" s="554">
        <f>AI1175</f>
        <v>45765</v>
      </c>
      <c r="AJ1451" s="554"/>
      <c r="AK1451" s="554"/>
      <c r="AL1451" s="554"/>
      <c r="AM1451" s="554"/>
    </row>
    <row r="1452" spans="1:63" s="9" customFormat="1" ht="19.5" thickBot="1">
      <c r="A1452" s="555">
        <f>A1383</f>
        <v>0</v>
      </c>
      <c r="B1452" s="555"/>
      <c r="C1452" s="555"/>
      <c r="D1452" s="555"/>
      <c r="E1452" s="555"/>
      <c r="F1452" s="555"/>
      <c r="G1452" s="555"/>
      <c r="H1452" s="555"/>
      <c r="I1452" s="555"/>
      <c r="J1452" s="555"/>
      <c r="K1452" s="555"/>
      <c r="L1452" s="27" t="s">
        <v>395</v>
      </c>
      <c r="M1452" s="27"/>
      <c r="N1452" s="1"/>
      <c r="O1452" s="1"/>
      <c r="P1452" s="1"/>
      <c r="Q1452" s="1"/>
      <c r="R1452" s="1"/>
      <c r="S1452" s="1"/>
      <c r="T1452" s="1"/>
      <c r="U1452" s="1"/>
      <c r="V1452" s="1"/>
      <c r="W1452" s="1"/>
      <c r="X1452" s="1"/>
      <c r="Y1452" s="1"/>
      <c r="Z1452" s="1"/>
      <c r="AA1452" s="1"/>
      <c r="AB1452" s="1"/>
      <c r="AC1452" s="1"/>
      <c r="AD1452" s="1"/>
      <c r="AE1452" s="1"/>
      <c r="AF1452" s="1"/>
      <c r="AG1452" s="1"/>
      <c r="AH1452" s="1"/>
      <c r="AI1452" s="1"/>
      <c r="AJ1452" s="1"/>
      <c r="AK1452" s="1"/>
      <c r="AL1452" s="1"/>
    </row>
    <row r="1453" spans="1:63" s="9" customFormat="1" ht="18.75" customHeight="1">
      <c r="A1453" s="1"/>
      <c r="B1453" s="1"/>
      <c r="C1453" s="1"/>
      <c r="D1453" s="1"/>
      <c r="E1453" s="1"/>
      <c r="F1453" s="1"/>
      <c r="G1453" s="1"/>
      <c r="H1453" s="1"/>
      <c r="I1453" s="1"/>
      <c r="J1453" s="1"/>
      <c r="K1453" s="1"/>
      <c r="L1453" s="1"/>
      <c r="M1453" s="1"/>
      <c r="N1453" s="1"/>
      <c r="O1453" s="1"/>
      <c r="P1453" s="1"/>
      <c r="Q1453" s="1"/>
      <c r="R1453" s="1"/>
      <c r="S1453" s="1"/>
      <c r="T1453" s="1"/>
      <c r="U1453" s="1"/>
      <c r="V1453" s="1" t="s">
        <v>279</v>
      </c>
      <c r="Z1453" s="1"/>
      <c r="AA1453" s="1"/>
      <c r="AB1453" s="1"/>
      <c r="AC1453" s="1"/>
      <c r="AD1453" s="1"/>
      <c r="AE1453" s="1"/>
      <c r="AF1453" s="1"/>
      <c r="AG1453" s="1"/>
      <c r="AH1453" s="1"/>
      <c r="AI1453" s="1"/>
      <c r="AJ1453" s="1"/>
      <c r="AK1453" s="1"/>
      <c r="AL1453" s="10"/>
      <c r="AR1453" s="1"/>
      <c r="AS1453" s="1"/>
      <c r="AT1453" s="1"/>
      <c r="AU1453" s="1"/>
      <c r="AV1453" s="1"/>
      <c r="AW1453" s="1"/>
      <c r="AX1453" s="1"/>
      <c r="AY1453" s="1"/>
      <c r="AZ1453" s="1"/>
      <c r="BA1453" s="1"/>
      <c r="BB1453" s="1"/>
      <c r="BC1453" s="1"/>
      <c r="BD1453" s="1"/>
      <c r="BE1453" s="1"/>
      <c r="BF1453" s="1"/>
      <c r="BG1453" s="1"/>
      <c r="BH1453" s="1"/>
      <c r="BI1453" s="1"/>
      <c r="BJ1453" s="1"/>
      <c r="BK1453" s="1"/>
    </row>
    <row r="1454" spans="1:63" ht="15" customHeight="1">
      <c r="A1454" s="1" t="s">
        <v>206</v>
      </c>
      <c r="G1454" s="563">
        <f>G1385</f>
        <v>45765</v>
      </c>
      <c r="H1454" s="563"/>
      <c r="I1454" s="563"/>
      <c r="J1454" s="563"/>
      <c r="K1454" s="563"/>
      <c r="L1454" s="563"/>
      <c r="M1454" s="563"/>
      <c r="N1454" s="28"/>
      <c r="V1454" s="1" t="s">
        <v>280</v>
      </c>
      <c r="AL1454" s="10"/>
    </row>
    <row r="1455" spans="1:63" ht="15" customHeight="1">
      <c r="A1455" s="1" t="s">
        <v>53</v>
      </c>
      <c r="G1455" s="137" t="str">
        <f>G1386</f>
        <v>2025年5月1日～2025年5月1日</v>
      </c>
      <c r="H1455" s="137"/>
      <c r="I1455" s="137"/>
      <c r="J1455" s="137"/>
      <c r="K1455" s="137"/>
      <c r="L1455" s="137"/>
      <c r="N1455" s="114"/>
      <c r="O1455" s="114"/>
      <c r="P1455" s="114"/>
      <c r="Q1455" s="114"/>
      <c r="R1455" s="114"/>
      <c r="S1455" s="114"/>
      <c r="T1455" s="114"/>
      <c r="U1455" s="114"/>
      <c r="V1455" s="1" t="s">
        <v>281</v>
      </c>
      <c r="AL1455" s="10"/>
    </row>
    <row r="1456" spans="1:63" s="9" customFormat="1" ht="15" customHeight="1">
      <c r="A1456" s="1" t="s">
        <v>54</v>
      </c>
      <c r="B1456" s="1"/>
      <c r="C1456" s="1"/>
      <c r="D1456" s="1"/>
      <c r="E1456" s="1"/>
      <c r="F1456" s="1"/>
      <c r="G1456" s="1" t="str">
        <f>G1387</f>
        <v>持ち込み</v>
      </c>
      <c r="H1456" s="1"/>
      <c r="I1456" s="1"/>
      <c r="J1456" s="1"/>
      <c r="K1456" s="1"/>
      <c r="L1456" s="1"/>
      <c r="M1456" s="1"/>
      <c r="N1456" s="1"/>
      <c r="O1456" s="1"/>
      <c r="P1456" s="1"/>
      <c r="Q1456" s="1"/>
      <c r="R1456" s="1"/>
      <c r="S1456" s="1"/>
      <c r="T1456" s="1"/>
      <c r="U1456" s="1"/>
      <c r="V1456" s="1" t="s">
        <v>396</v>
      </c>
      <c r="Y1456" s="1"/>
      <c r="Z1456" s="1"/>
      <c r="AA1456" s="1"/>
      <c r="AB1456" s="1"/>
      <c r="AC1456" s="1"/>
      <c r="AD1456" s="1"/>
      <c r="AE1456" s="1"/>
      <c r="AF1456" s="1"/>
      <c r="AG1456" s="1"/>
      <c r="AH1456" s="1"/>
      <c r="AI1456" s="1"/>
      <c r="AJ1456" s="1"/>
      <c r="AK1456" s="1"/>
      <c r="AL1456" s="10"/>
      <c r="AR1456" s="1"/>
      <c r="AS1456" s="1"/>
      <c r="AT1456" s="1"/>
      <c r="AU1456" s="1"/>
      <c r="AV1456" s="1"/>
      <c r="AW1456" s="1"/>
      <c r="AX1456" s="1"/>
      <c r="AY1456" s="1"/>
      <c r="AZ1456" s="1"/>
      <c r="BA1456" s="1"/>
      <c r="BB1456" s="1"/>
      <c r="BC1456" s="1"/>
      <c r="BD1456" s="1"/>
      <c r="BE1456" s="1"/>
      <c r="BF1456" s="1"/>
      <c r="BG1456" s="1"/>
      <c r="BH1456" s="1"/>
      <c r="BI1456" s="1"/>
      <c r="BJ1456" s="1"/>
      <c r="BK1456" s="1"/>
    </row>
    <row r="1457" spans="1:63" ht="15" customHeight="1">
      <c r="A1457" s="1" t="s">
        <v>55</v>
      </c>
      <c r="G1457" s="481">
        <f>G1319</f>
        <v>0</v>
      </c>
      <c r="H1457" s="481"/>
      <c r="I1457" s="481"/>
      <c r="J1457" s="481"/>
      <c r="K1457" s="481"/>
      <c r="L1457" s="481"/>
      <c r="M1457" s="481"/>
      <c r="V1457" s="1" t="s">
        <v>56</v>
      </c>
      <c r="AA1457" s="173" t="s">
        <v>282</v>
      </c>
      <c r="AB1457" s="100"/>
      <c r="AC1457" s="100"/>
      <c r="AD1457" s="100"/>
      <c r="AE1457" s="100"/>
      <c r="AF1457" s="100"/>
      <c r="AG1457" s="100"/>
      <c r="AH1457" s="100"/>
      <c r="AI1457" s="100"/>
      <c r="AJ1457" s="100"/>
      <c r="AK1457" s="100"/>
      <c r="AL1457" s="101"/>
      <c r="AM1457" s="100"/>
      <c r="AN1457" s="100"/>
    </row>
    <row r="1458" spans="1:63" ht="15" customHeight="1">
      <c r="A1458" s="481" t="s">
        <v>287</v>
      </c>
      <c r="B1458" s="481"/>
      <c r="C1458" s="481"/>
      <c r="D1458" s="481"/>
      <c r="E1458" s="481"/>
      <c r="F1458" s="481"/>
      <c r="G1458" s="564">
        <f>G1389</f>
        <v>0</v>
      </c>
      <c r="H1458" s="565"/>
      <c r="I1458" s="565"/>
      <c r="J1458" s="565"/>
      <c r="K1458" s="565"/>
      <c r="L1458" s="565"/>
      <c r="M1458" s="565"/>
      <c r="N1458" s="565"/>
      <c r="O1458" s="565"/>
      <c r="P1458" s="565"/>
      <c r="Q1458" s="565"/>
      <c r="R1458" s="134"/>
      <c r="V1458" s="1" t="s">
        <v>57</v>
      </c>
      <c r="AA1458" s="1" t="s">
        <v>397</v>
      </c>
      <c r="AB1458" s="29"/>
      <c r="AL1458" s="10"/>
    </row>
    <row r="1459" spans="1:63" s="9" customFormat="1" ht="15" customHeight="1">
      <c r="A1459" s="1"/>
      <c r="B1459" s="1"/>
      <c r="C1459" s="1"/>
      <c r="D1459" s="1"/>
      <c r="E1459" s="1"/>
      <c r="F1459" s="1"/>
      <c r="G1459" s="565"/>
      <c r="H1459" s="565"/>
      <c r="I1459" s="565"/>
      <c r="J1459" s="565"/>
      <c r="K1459" s="565"/>
      <c r="L1459" s="565"/>
      <c r="M1459" s="565"/>
      <c r="N1459" s="565"/>
      <c r="O1459" s="565"/>
      <c r="P1459" s="565"/>
      <c r="Q1459" s="565"/>
      <c r="R1459" s="134"/>
      <c r="S1459" s="1"/>
      <c r="T1459" s="1"/>
      <c r="U1459" s="1"/>
      <c r="V1459" s="10"/>
      <c r="W1459" s="1"/>
      <c r="X1459" s="1"/>
      <c r="Y1459" s="1"/>
      <c r="Z1459" s="1"/>
      <c r="AA1459" s="1"/>
      <c r="AB1459" s="1"/>
      <c r="AC1459" s="1"/>
      <c r="AD1459" s="1"/>
      <c r="AE1459" s="1"/>
      <c r="AF1459" s="1"/>
      <c r="AG1459" s="1"/>
      <c r="AH1459" s="1"/>
      <c r="AI1459" s="1"/>
      <c r="AJ1459" s="1"/>
      <c r="AK1459" s="1"/>
      <c r="AL1459" s="10"/>
      <c r="AR1459" s="1"/>
      <c r="AS1459" s="1"/>
      <c r="AT1459" s="1"/>
      <c r="AU1459" s="1"/>
      <c r="AV1459" s="1"/>
      <c r="AW1459" s="1"/>
      <c r="AX1459" s="1"/>
      <c r="AY1459" s="1"/>
      <c r="AZ1459" s="1"/>
      <c r="BA1459" s="1"/>
      <c r="BB1459" s="1"/>
      <c r="BC1459" s="1"/>
      <c r="BD1459" s="1"/>
      <c r="BE1459" s="1"/>
      <c r="BF1459" s="1"/>
      <c r="BG1459" s="1"/>
      <c r="BH1459" s="1"/>
      <c r="BI1459" s="1"/>
      <c r="BJ1459" s="1"/>
      <c r="BK1459" s="1"/>
    </row>
    <row r="1460" spans="1:63" s="9" customFormat="1" ht="12" customHeight="1">
      <c r="A1460" s="1"/>
      <c r="B1460" s="1"/>
      <c r="C1460" s="1"/>
      <c r="D1460" s="1"/>
      <c r="E1460" s="1"/>
      <c r="F1460" s="1"/>
      <c r="G1460" s="1"/>
      <c r="H1460" s="1"/>
      <c r="I1460" s="1"/>
      <c r="J1460" s="1"/>
      <c r="K1460" s="1"/>
      <c r="L1460" s="1"/>
      <c r="M1460" s="1"/>
      <c r="N1460" s="1"/>
      <c r="O1460" s="1"/>
      <c r="P1460" s="1"/>
      <c r="Q1460" s="1"/>
      <c r="R1460" s="1"/>
      <c r="S1460" s="1"/>
      <c r="T1460" s="1"/>
      <c r="U1460" s="1"/>
      <c r="V1460" s="10"/>
      <c r="W1460" s="1"/>
      <c r="X1460" s="1"/>
      <c r="Y1460" s="1"/>
      <c r="Z1460" s="1"/>
      <c r="AA1460" s="1"/>
      <c r="AB1460" s="1"/>
      <c r="AC1460" s="1"/>
      <c r="AD1460" s="1"/>
      <c r="AE1460" s="1"/>
      <c r="AF1460" s="1"/>
      <c r="AG1460" s="1"/>
      <c r="AH1460" s="1"/>
      <c r="AI1460" s="1"/>
      <c r="AJ1460" s="1"/>
      <c r="AK1460" s="1"/>
      <c r="AL1460" s="10"/>
      <c r="AR1460" s="1"/>
      <c r="AS1460" s="1"/>
      <c r="AT1460" s="1"/>
      <c r="AU1460" s="1"/>
      <c r="AV1460" s="1"/>
      <c r="AW1460" s="1"/>
      <c r="AX1460" s="1"/>
      <c r="AY1460" s="1"/>
      <c r="AZ1460" s="1"/>
      <c r="BA1460" s="1"/>
      <c r="BB1460" s="1"/>
      <c r="BC1460" s="1"/>
      <c r="BD1460" s="1"/>
      <c r="BE1460" s="1"/>
      <c r="BF1460" s="1"/>
      <c r="BG1460" s="1"/>
      <c r="BH1460" s="1"/>
      <c r="BI1460" s="1"/>
      <c r="BJ1460" s="1"/>
      <c r="BK1460" s="1"/>
    </row>
    <row r="1461" spans="1:63">
      <c r="A1461" s="1" t="s">
        <v>58</v>
      </c>
      <c r="G1461" s="556">
        <f>G1392</f>
        <v>0</v>
      </c>
      <c r="H1461" s="556"/>
      <c r="I1461" s="556"/>
      <c r="J1461" s="556"/>
      <c r="K1461" s="556"/>
      <c r="L1461" s="556"/>
      <c r="M1461" s="556"/>
      <c r="N1461" s="556"/>
      <c r="O1461" s="556"/>
      <c r="P1461" s="556"/>
      <c r="Q1461" s="556"/>
      <c r="R1461" s="556"/>
      <c r="S1461" s="556"/>
      <c r="T1461" s="556"/>
      <c r="U1461" s="556"/>
      <c r="V1461" s="556"/>
      <c r="W1461" s="556"/>
      <c r="X1461" s="556"/>
      <c r="Y1461" s="556"/>
      <c r="Z1461" s="556"/>
      <c r="AA1461" s="556"/>
      <c r="AB1461" s="556"/>
      <c r="AC1461" s="556"/>
      <c r="AD1461" s="556"/>
      <c r="AE1461" s="556"/>
      <c r="AF1461" s="556"/>
      <c r="AG1461" s="556"/>
      <c r="AH1461" s="556"/>
      <c r="AI1461" s="556"/>
      <c r="AJ1461" s="556"/>
      <c r="AK1461" s="556"/>
      <c r="AL1461" s="556"/>
    </row>
    <row r="1462" spans="1:63" ht="10.5" customHeight="1">
      <c r="G1462" s="108"/>
      <c r="H1462" s="108"/>
      <c r="I1462" s="108"/>
      <c r="J1462" s="108"/>
      <c r="K1462" s="108"/>
      <c r="L1462" s="108"/>
      <c r="M1462" s="108"/>
      <c r="N1462" s="108"/>
      <c r="O1462" s="108"/>
      <c r="P1462" s="108"/>
      <c r="Q1462" s="108"/>
      <c r="R1462" s="108"/>
      <c r="S1462" s="108"/>
      <c r="T1462" s="108"/>
      <c r="U1462" s="108"/>
      <c r="V1462" s="108"/>
      <c r="W1462" s="108"/>
      <c r="X1462" s="108"/>
      <c r="Y1462" s="108"/>
      <c r="Z1462" s="108"/>
      <c r="AA1462" s="108"/>
      <c r="AB1462" s="108"/>
      <c r="AC1462" s="108"/>
      <c r="AD1462" s="108"/>
      <c r="AE1462" s="108"/>
      <c r="AF1462" s="108"/>
      <c r="AG1462" s="108"/>
      <c r="AH1462" s="108"/>
      <c r="AI1462" s="108"/>
      <c r="AJ1462" s="108"/>
      <c r="AK1462" s="108"/>
      <c r="AL1462" s="108"/>
    </row>
    <row r="1463" spans="1:63" s="11" customFormat="1">
      <c r="A1463" s="481" t="s">
        <v>374</v>
      </c>
      <c r="B1463" s="481"/>
      <c r="C1463" s="481"/>
      <c r="D1463" s="481"/>
      <c r="E1463" s="481"/>
      <c r="F1463" s="481"/>
      <c r="G1463" s="481"/>
      <c r="H1463" s="481"/>
      <c r="I1463" s="481"/>
      <c r="J1463" s="481"/>
      <c r="K1463" s="481"/>
      <c r="L1463" s="481"/>
      <c r="M1463" s="481"/>
      <c r="N1463" s="481"/>
      <c r="O1463" s="481"/>
      <c r="P1463" s="481"/>
      <c r="Q1463" s="481"/>
      <c r="R1463" s="481"/>
      <c r="S1463" s="481"/>
      <c r="T1463" s="481"/>
      <c r="U1463" s="481"/>
      <c r="V1463" s="481"/>
      <c r="W1463" s="481"/>
      <c r="X1463" s="481"/>
      <c r="Y1463" s="481"/>
      <c r="Z1463" s="481"/>
      <c r="AA1463" s="481"/>
      <c r="AB1463" s="481"/>
      <c r="AC1463" s="481"/>
      <c r="AD1463" s="481"/>
      <c r="AE1463" s="481"/>
      <c r="AF1463" s="481"/>
      <c r="AG1463" s="481"/>
      <c r="AH1463" s="481"/>
      <c r="AI1463" s="481"/>
      <c r="AJ1463" s="481"/>
      <c r="AK1463" s="481"/>
      <c r="AL1463" s="481"/>
    </row>
    <row r="1464" spans="1:63" s="11" customFormat="1" ht="19.5" thickBot="1">
      <c r="A1464" s="481" t="s">
        <v>312</v>
      </c>
      <c r="B1464" s="481"/>
      <c r="C1464" s="481"/>
      <c r="D1464" s="481"/>
      <c r="E1464" s="481"/>
      <c r="F1464" s="481"/>
      <c r="G1464" s="481"/>
      <c r="H1464" s="481"/>
      <c r="I1464" s="481"/>
      <c r="J1464" s="481"/>
      <c r="K1464" s="481"/>
      <c r="L1464" s="481"/>
      <c r="M1464" s="481"/>
      <c r="N1464" s="481"/>
      <c r="O1464" s="481"/>
      <c r="P1464" s="481"/>
      <c r="Q1464" s="481"/>
      <c r="R1464" s="481"/>
      <c r="S1464" s="481"/>
      <c r="T1464" s="481"/>
      <c r="U1464" s="481"/>
      <c r="V1464" s="481"/>
      <c r="W1464" s="481"/>
      <c r="X1464" s="481"/>
      <c r="Y1464" s="481"/>
      <c r="Z1464" s="481"/>
      <c r="AA1464" s="481"/>
      <c r="AB1464" s="481"/>
      <c r="AC1464" s="481"/>
      <c r="AD1464" s="481"/>
      <c r="AE1464" s="481"/>
      <c r="AF1464" s="481"/>
      <c r="AG1464" s="481"/>
      <c r="AH1464" s="481"/>
      <c r="AI1464" s="481"/>
      <c r="AJ1464" s="481"/>
      <c r="AK1464" s="481"/>
      <c r="AL1464" s="481"/>
      <c r="AM1464" s="109"/>
    </row>
    <row r="1465" spans="1:63" s="11" customFormat="1">
      <c r="A1465" s="526" t="s">
        <v>59</v>
      </c>
      <c r="B1465" s="527"/>
      <c r="C1465" s="527"/>
      <c r="D1465" s="527"/>
      <c r="E1465" s="527"/>
      <c r="F1465" s="527"/>
      <c r="G1465" s="527"/>
      <c r="H1465" s="527"/>
      <c r="I1465" s="528"/>
      <c r="J1465" s="557">
        <f>注文フォーム!D86</f>
        <v>0</v>
      </c>
      <c r="K1465" s="558"/>
      <c r="L1465" s="558"/>
      <c r="M1465" s="558"/>
      <c r="N1465" s="558"/>
      <c r="O1465" s="558"/>
      <c r="P1465" s="558"/>
      <c r="Q1465" s="558"/>
      <c r="R1465" s="558"/>
      <c r="S1465" s="558"/>
      <c r="T1465" s="558"/>
      <c r="U1465" s="558"/>
      <c r="V1465" s="558"/>
      <c r="W1465" s="558"/>
      <c r="X1465" s="558"/>
      <c r="Y1465" s="558"/>
      <c r="Z1465" s="558"/>
      <c r="AA1465" s="558"/>
      <c r="AB1465" s="558"/>
      <c r="AC1465" s="558"/>
      <c r="AD1465" s="558"/>
      <c r="AE1465" s="558"/>
      <c r="AF1465" s="558"/>
      <c r="AG1465" s="558"/>
      <c r="AH1465" s="558"/>
      <c r="AI1465" s="558"/>
      <c r="AJ1465" s="558"/>
      <c r="AK1465" s="558"/>
      <c r="AL1465" s="558"/>
      <c r="AM1465" s="559"/>
    </row>
    <row r="1466" spans="1:63" s="11" customFormat="1">
      <c r="A1466" s="514" t="s">
        <v>60</v>
      </c>
      <c r="B1466" s="515"/>
      <c r="C1466" s="515"/>
      <c r="D1466" s="515"/>
      <c r="E1466" s="515"/>
      <c r="F1466" s="515"/>
      <c r="G1466" s="515"/>
      <c r="H1466" s="515"/>
      <c r="I1466" s="516"/>
      <c r="J1466" s="560">
        <f>注文フォーム!Z86</f>
        <v>0</v>
      </c>
      <c r="K1466" s="561"/>
      <c r="L1466" s="561"/>
      <c r="M1466" s="561"/>
      <c r="N1466" s="561"/>
      <c r="O1466" s="561"/>
      <c r="P1466" s="561"/>
      <c r="Q1466" s="561"/>
      <c r="R1466" s="561"/>
      <c r="S1466" s="561"/>
      <c r="T1466" s="561"/>
      <c r="U1466" s="561"/>
      <c r="V1466" s="561"/>
      <c r="W1466" s="561"/>
      <c r="X1466" s="561"/>
      <c r="Y1466" s="561"/>
      <c r="Z1466" s="561"/>
      <c r="AA1466" s="561"/>
      <c r="AB1466" s="561"/>
      <c r="AC1466" s="561"/>
      <c r="AD1466" s="561"/>
      <c r="AE1466" s="561"/>
      <c r="AF1466" s="561"/>
      <c r="AG1466" s="561"/>
      <c r="AH1466" s="561"/>
      <c r="AI1466" s="561"/>
      <c r="AJ1466" s="561"/>
      <c r="AK1466" s="561"/>
      <c r="AL1466" s="561"/>
      <c r="AM1466" s="562"/>
    </row>
    <row r="1467" spans="1:63" s="11" customFormat="1">
      <c r="A1467" s="514" t="s">
        <v>61</v>
      </c>
      <c r="B1467" s="515"/>
      <c r="C1467" s="515"/>
      <c r="D1467" s="515"/>
      <c r="E1467" s="515"/>
      <c r="F1467" s="515"/>
      <c r="G1467" s="515"/>
      <c r="H1467" s="515"/>
      <c r="I1467" s="516"/>
      <c r="J1467" s="517">
        <f>注文フォーム!R86</f>
        <v>0</v>
      </c>
      <c r="K1467" s="518"/>
      <c r="L1467" s="518"/>
      <c r="M1467" s="518"/>
      <c r="N1467" s="518"/>
      <c r="O1467" s="518"/>
      <c r="P1467" s="518"/>
      <c r="Q1467" s="518"/>
      <c r="R1467" s="518"/>
      <c r="S1467" s="518"/>
      <c r="T1467" s="518"/>
      <c r="U1467" s="518"/>
      <c r="V1467" s="518"/>
      <c r="W1467" s="518"/>
      <c r="X1467" s="518"/>
      <c r="Y1467" s="518"/>
      <c r="Z1467" s="518"/>
      <c r="AA1467" s="518"/>
      <c r="AB1467" s="518"/>
      <c r="AC1467" s="518"/>
      <c r="AD1467" s="518"/>
      <c r="AE1467" s="518"/>
      <c r="AF1467" s="518"/>
      <c r="AG1467" s="518"/>
      <c r="AH1467" s="518"/>
      <c r="AI1467" s="518"/>
      <c r="AJ1467" s="518"/>
      <c r="AK1467" s="518"/>
      <c r="AL1467" s="518"/>
      <c r="AM1467" s="519"/>
    </row>
    <row r="1468" spans="1:63" s="11" customFormat="1" ht="19.5" thickBot="1">
      <c r="A1468" s="520" t="s">
        <v>62</v>
      </c>
      <c r="B1468" s="521"/>
      <c r="C1468" s="521"/>
      <c r="D1468" s="521"/>
      <c r="E1468" s="521"/>
      <c r="F1468" s="521"/>
      <c r="G1468" s="521"/>
      <c r="H1468" s="521"/>
      <c r="I1468" s="522"/>
      <c r="J1468" s="523" t="s">
        <v>63</v>
      </c>
      <c r="K1468" s="524"/>
      <c r="L1468" s="524"/>
      <c r="M1468" s="524"/>
      <c r="N1468" s="524"/>
      <c r="O1468" s="524"/>
      <c r="P1468" s="524"/>
      <c r="Q1468" s="524"/>
      <c r="R1468" s="524"/>
      <c r="S1468" s="524"/>
      <c r="T1468" s="524"/>
      <c r="U1468" s="524"/>
      <c r="V1468" s="524"/>
      <c r="W1468" s="524"/>
      <c r="X1468" s="524"/>
      <c r="Y1468" s="524"/>
      <c r="Z1468" s="524"/>
      <c r="AA1468" s="524"/>
      <c r="AB1468" s="524"/>
      <c r="AC1468" s="524"/>
      <c r="AD1468" s="524"/>
      <c r="AE1468" s="524"/>
      <c r="AF1468" s="524"/>
      <c r="AG1468" s="524"/>
      <c r="AH1468" s="524"/>
      <c r="AI1468" s="524"/>
      <c r="AJ1468" s="524"/>
      <c r="AK1468" s="524"/>
      <c r="AL1468" s="524"/>
      <c r="AM1468" s="525"/>
    </row>
    <row r="1469" spans="1:63" s="11" customFormat="1" ht="19.5" thickBot="1">
      <c r="A1469" s="12"/>
      <c r="B1469" s="13"/>
      <c r="C1469" s="13"/>
      <c r="D1469" s="13"/>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4"/>
    </row>
    <row r="1470" spans="1:63">
      <c r="A1470" s="526" t="s">
        <v>64</v>
      </c>
      <c r="B1470" s="527"/>
      <c r="C1470" s="527"/>
      <c r="D1470" s="527"/>
      <c r="E1470" s="527"/>
      <c r="F1470" s="527"/>
      <c r="G1470" s="527"/>
      <c r="H1470" s="527"/>
      <c r="I1470" s="527"/>
      <c r="J1470" s="527"/>
      <c r="K1470" s="527"/>
      <c r="L1470" s="527"/>
      <c r="M1470" s="527"/>
      <c r="N1470" s="527"/>
      <c r="O1470" s="527"/>
      <c r="P1470" s="527"/>
      <c r="Q1470" s="527"/>
      <c r="R1470" s="527"/>
      <c r="S1470" s="527"/>
      <c r="T1470" s="527"/>
      <c r="U1470" s="527"/>
      <c r="V1470" s="527"/>
      <c r="W1470" s="527"/>
      <c r="X1470" s="527"/>
      <c r="Y1470" s="527"/>
      <c r="Z1470" s="527"/>
      <c r="AA1470" s="527"/>
      <c r="AB1470" s="527"/>
      <c r="AC1470" s="527"/>
      <c r="AD1470" s="527"/>
      <c r="AE1470" s="528"/>
      <c r="AF1470" s="529" t="s">
        <v>65</v>
      </c>
      <c r="AG1470" s="530"/>
      <c r="AH1470" s="530"/>
      <c r="AI1470" s="530"/>
      <c r="AJ1470" s="530"/>
      <c r="AK1470" s="530"/>
      <c r="AL1470" s="530"/>
      <c r="AM1470" s="531"/>
    </row>
    <row r="1471" spans="1:63">
      <c r="A1471" s="514" t="s">
        <v>66</v>
      </c>
      <c r="B1471" s="535"/>
      <c r="C1471" s="536" t="s">
        <v>67</v>
      </c>
      <c r="D1471" s="515"/>
      <c r="E1471" s="535"/>
      <c r="F1471" s="536" t="s">
        <v>68</v>
      </c>
      <c r="G1471" s="515"/>
      <c r="H1471" s="515"/>
      <c r="I1471" s="515"/>
      <c r="J1471" s="515"/>
      <c r="K1471" s="535"/>
      <c r="L1471" s="536" t="s">
        <v>69</v>
      </c>
      <c r="M1471" s="515"/>
      <c r="N1471" s="515"/>
      <c r="O1471" s="515"/>
      <c r="P1471" s="515"/>
      <c r="Q1471" s="535"/>
      <c r="R1471" s="536" t="s">
        <v>70</v>
      </c>
      <c r="S1471" s="515"/>
      <c r="T1471" s="515"/>
      <c r="U1471" s="515"/>
      <c r="V1471" s="515"/>
      <c r="W1471" s="515"/>
      <c r="X1471" s="515"/>
      <c r="Y1471" s="515"/>
      <c r="Z1471" s="515"/>
      <c r="AA1471" s="515"/>
      <c r="AB1471" s="515"/>
      <c r="AC1471" s="515"/>
      <c r="AD1471" s="515"/>
      <c r="AE1471" s="516"/>
      <c r="AF1471" s="532"/>
      <c r="AG1471" s="533"/>
      <c r="AH1471" s="533"/>
      <c r="AI1471" s="533"/>
      <c r="AJ1471" s="533"/>
      <c r="AK1471" s="533"/>
      <c r="AL1471" s="533"/>
      <c r="AM1471" s="534"/>
    </row>
    <row r="1472" spans="1:63" ht="16.5" customHeight="1">
      <c r="A1472" s="482">
        <v>1</v>
      </c>
      <c r="B1472" s="483"/>
      <c r="C1472" s="484" t="s">
        <v>254</v>
      </c>
      <c r="D1472" s="485"/>
      <c r="E1472" s="486"/>
      <c r="F1472" s="487"/>
      <c r="G1472" s="488"/>
      <c r="H1472" s="488"/>
      <c r="I1472" s="488"/>
      <c r="J1472" s="488"/>
      <c r="K1472" s="483"/>
      <c r="L1472" s="487"/>
      <c r="M1472" s="488"/>
      <c r="N1472" s="488"/>
      <c r="O1472" s="488"/>
      <c r="P1472" s="488"/>
      <c r="Q1472" s="483"/>
      <c r="R1472" s="487" t="s">
        <v>71</v>
      </c>
      <c r="S1472" s="488"/>
      <c r="T1472" s="488"/>
      <c r="U1472" s="488"/>
      <c r="V1472" s="488"/>
      <c r="W1472" s="488"/>
      <c r="X1472" s="488"/>
      <c r="Y1472" s="488"/>
      <c r="Z1472" s="488"/>
      <c r="AA1472" s="488"/>
      <c r="AB1472" s="488"/>
      <c r="AC1472" s="488"/>
      <c r="AD1472" s="488"/>
      <c r="AE1472" s="513"/>
      <c r="AF1472" s="545"/>
      <c r="AG1472" s="546"/>
      <c r="AH1472" s="546"/>
      <c r="AI1472" s="546"/>
      <c r="AJ1472" s="546"/>
      <c r="AK1472" s="546"/>
      <c r="AL1472" s="546"/>
      <c r="AM1472" s="547"/>
    </row>
    <row r="1473" spans="1:46" ht="16.5" customHeight="1">
      <c r="A1473" s="482">
        <v>2</v>
      </c>
      <c r="B1473" s="483"/>
      <c r="C1473" s="484" t="s">
        <v>254</v>
      </c>
      <c r="D1473" s="485"/>
      <c r="E1473" s="486"/>
      <c r="F1473" s="487"/>
      <c r="G1473" s="488"/>
      <c r="H1473" s="488"/>
      <c r="I1473" s="488"/>
      <c r="J1473" s="488"/>
      <c r="K1473" s="483"/>
      <c r="L1473" s="487"/>
      <c r="M1473" s="488"/>
      <c r="N1473" s="488"/>
      <c r="O1473" s="488"/>
      <c r="P1473" s="488"/>
      <c r="Q1473" s="483"/>
      <c r="R1473" s="487" t="s">
        <v>71</v>
      </c>
      <c r="S1473" s="488"/>
      <c r="T1473" s="488"/>
      <c r="U1473" s="488"/>
      <c r="V1473" s="488"/>
      <c r="W1473" s="488"/>
      <c r="X1473" s="488"/>
      <c r="Y1473" s="488"/>
      <c r="Z1473" s="488"/>
      <c r="AA1473" s="488"/>
      <c r="AB1473" s="488"/>
      <c r="AC1473" s="488"/>
      <c r="AD1473" s="488"/>
      <c r="AE1473" s="513"/>
      <c r="AF1473" s="548"/>
      <c r="AG1473" s="549"/>
      <c r="AH1473" s="549"/>
      <c r="AI1473" s="549"/>
      <c r="AJ1473" s="549"/>
      <c r="AK1473" s="549"/>
      <c r="AL1473" s="549"/>
      <c r="AM1473" s="550"/>
    </row>
    <row r="1474" spans="1:46" ht="16.5" customHeight="1">
      <c r="A1474" s="482">
        <v>3</v>
      </c>
      <c r="B1474" s="483"/>
      <c r="C1474" s="484" t="s">
        <v>71</v>
      </c>
      <c r="D1474" s="485"/>
      <c r="E1474" s="486"/>
      <c r="F1474" s="487"/>
      <c r="G1474" s="488"/>
      <c r="H1474" s="488"/>
      <c r="I1474" s="488"/>
      <c r="J1474" s="488"/>
      <c r="K1474" s="483"/>
      <c r="L1474" s="487"/>
      <c r="M1474" s="488"/>
      <c r="N1474" s="488"/>
      <c r="O1474" s="488"/>
      <c r="P1474" s="488"/>
      <c r="Q1474" s="483"/>
      <c r="R1474" s="487" t="s">
        <v>71</v>
      </c>
      <c r="S1474" s="488"/>
      <c r="T1474" s="488"/>
      <c r="U1474" s="488"/>
      <c r="V1474" s="488"/>
      <c r="W1474" s="488"/>
      <c r="X1474" s="488"/>
      <c r="Y1474" s="488"/>
      <c r="Z1474" s="488"/>
      <c r="AA1474" s="488"/>
      <c r="AB1474" s="488"/>
      <c r="AC1474" s="488"/>
      <c r="AD1474" s="488"/>
      <c r="AE1474" s="513"/>
      <c r="AF1474" s="548"/>
      <c r="AG1474" s="549"/>
      <c r="AH1474" s="549"/>
      <c r="AI1474" s="549"/>
      <c r="AJ1474" s="549"/>
      <c r="AK1474" s="549"/>
      <c r="AL1474" s="549"/>
      <c r="AM1474" s="550"/>
    </row>
    <row r="1475" spans="1:46" ht="16.5" customHeight="1">
      <c r="A1475" s="482">
        <v>4</v>
      </c>
      <c r="B1475" s="483"/>
      <c r="C1475" s="484" t="s">
        <v>71</v>
      </c>
      <c r="D1475" s="485"/>
      <c r="E1475" s="486"/>
      <c r="F1475" s="487"/>
      <c r="G1475" s="488"/>
      <c r="H1475" s="488"/>
      <c r="I1475" s="488"/>
      <c r="J1475" s="488"/>
      <c r="K1475" s="483"/>
      <c r="L1475" s="487"/>
      <c r="M1475" s="488"/>
      <c r="N1475" s="488"/>
      <c r="O1475" s="488"/>
      <c r="P1475" s="488"/>
      <c r="Q1475" s="483"/>
      <c r="R1475" s="487" t="s">
        <v>71</v>
      </c>
      <c r="S1475" s="488"/>
      <c r="T1475" s="488"/>
      <c r="U1475" s="488"/>
      <c r="V1475" s="488"/>
      <c r="W1475" s="488"/>
      <c r="X1475" s="488"/>
      <c r="Y1475" s="488"/>
      <c r="Z1475" s="488"/>
      <c r="AA1475" s="488"/>
      <c r="AB1475" s="488"/>
      <c r="AC1475" s="488"/>
      <c r="AD1475" s="488"/>
      <c r="AE1475" s="513"/>
      <c r="AF1475" s="548"/>
      <c r="AG1475" s="549"/>
      <c r="AH1475" s="549"/>
      <c r="AI1475" s="549"/>
      <c r="AJ1475" s="549"/>
      <c r="AK1475" s="549"/>
      <c r="AL1475" s="549"/>
      <c r="AM1475" s="550"/>
    </row>
    <row r="1476" spans="1:46" ht="16.5" customHeight="1" thickBot="1">
      <c r="A1476" s="537">
        <v>5</v>
      </c>
      <c r="B1476" s="538"/>
      <c r="C1476" s="539" t="s">
        <v>71</v>
      </c>
      <c r="D1476" s="540"/>
      <c r="E1476" s="541"/>
      <c r="F1476" s="542"/>
      <c r="G1476" s="543"/>
      <c r="H1476" s="543"/>
      <c r="I1476" s="543"/>
      <c r="J1476" s="543"/>
      <c r="K1476" s="538"/>
      <c r="L1476" s="542"/>
      <c r="M1476" s="543"/>
      <c r="N1476" s="543"/>
      <c r="O1476" s="543"/>
      <c r="P1476" s="543"/>
      <c r="Q1476" s="538"/>
      <c r="R1476" s="542" t="s">
        <v>71</v>
      </c>
      <c r="S1476" s="543"/>
      <c r="T1476" s="543"/>
      <c r="U1476" s="543"/>
      <c r="V1476" s="543"/>
      <c r="W1476" s="543"/>
      <c r="X1476" s="543"/>
      <c r="Y1476" s="543"/>
      <c r="Z1476" s="543"/>
      <c r="AA1476" s="543"/>
      <c r="AB1476" s="543"/>
      <c r="AC1476" s="543"/>
      <c r="AD1476" s="543"/>
      <c r="AE1476" s="544"/>
      <c r="AF1476" s="551"/>
      <c r="AG1476" s="552"/>
      <c r="AH1476" s="552"/>
      <c r="AI1476" s="552"/>
      <c r="AJ1476" s="552"/>
      <c r="AK1476" s="552"/>
      <c r="AL1476" s="552"/>
      <c r="AM1476" s="553"/>
      <c r="AT1476" s="15"/>
    </row>
    <row r="1477" spans="1:46" ht="19.5" thickBot="1">
      <c r="A1477" s="505" t="s">
        <v>72</v>
      </c>
      <c r="B1477" s="506"/>
      <c r="C1477" s="506"/>
      <c r="D1477" s="506"/>
      <c r="E1477" s="506"/>
      <c r="F1477" s="506"/>
      <c r="G1477" s="506"/>
      <c r="H1477" s="506"/>
      <c r="I1477" s="506"/>
      <c r="J1477" s="506"/>
      <c r="K1477" s="506"/>
      <c r="L1477" s="506"/>
      <c r="M1477" s="506"/>
      <c r="N1477" s="506"/>
      <c r="O1477" s="506"/>
      <c r="P1477" s="506"/>
      <c r="Q1477" s="506"/>
      <c r="R1477" s="506"/>
      <c r="S1477" s="506"/>
      <c r="T1477" s="506"/>
      <c r="U1477" s="506"/>
      <c r="V1477" s="506"/>
      <c r="W1477" s="506"/>
      <c r="X1477" s="506"/>
      <c r="Y1477" s="506"/>
      <c r="Z1477" s="506"/>
      <c r="AA1477" s="506"/>
      <c r="AB1477" s="506"/>
      <c r="AC1477" s="506"/>
      <c r="AD1477" s="506"/>
      <c r="AE1477" s="506"/>
      <c r="AF1477" s="506"/>
      <c r="AG1477" s="506"/>
      <c r="AH1477" s="506"/>
      <c r="AI1477" s="506"/>
      <c r="AJ1477" s="506"/>
      <c r="AK1477" s="506"/>
      <c r="AL1477" s="506"/>
      <c r="AM1477" s="507"/>
    </row>
    <row r="1478" spans="1:46">
      <c r="A1478" s="508" t="s">
        <v>73</v>
      </c>
      <c r="B1478" s="509"/>
      <c r="C1478" s="509"/>
      <c r="D1478" s="509"/>
      <c r="E1478" s="509"/>
      <c r="F1478" s="509"/>
      <c r="G1478" s="509"/>
      <c r="H1478" s="509"/>
      <c r="I1478" s="509"/>
      <c r="J1478" s="509"/>
      <c r="K1478" s="510"/>
      <c r="L1478" s="511" t="s">
        <v>74</v>
      </c>
      <c r="M1478" s="509"/>
      <c r="N1478" s="509"/>
      <c r="O1478" s="509"/>
      <c r="P1478" s="509"/>
      <c r="Q1478" s="509"/>
      <c r="R1478" s="509"/>
      <c r="S1478" s="509"/>
      <c r="T1478" s="509"/>
      <c r="U1478" s="509"/>
      <c r="V1478" s="509"/>
      <c r="W1478" s="509"/>
      <c r="X1478" s="509"/>
      <c r="Y1478" s="510"/>
      <c r="Z1478" s="511" t="s">
        <v>75</v>
      </c>
      <c r="AA1478" s="509"/>
      <c r="AB1478" s="509"/>
      <c r="AC1478" s="509"/>
      <c r="AD1478" s="509"/>
      <c r="AE1478" s="509"/>
      <c r="AF1478" s="509"/>
      <c r="AG1478" s="509"/>
      <c r="AH1478" s="509"/>
      <c r="AI1478" s="509"/>
      <c r="AJ1478" s="509"/>
      <c r="AK1478" s="509"/>
      <c r="AL1478" s="509"/>
      <c r="AM1478" s="512"/>
    </row>
    <row r="1479" spans="1:46" ht="9.75" customHeight="1">
      <c r="A1479" s="493"/>
      <c r="B1479" s="494"/>
      <c r="C1479" s="494"/>
      <c r="D1479" s="494"/>
      <c r="E1479" s="494"/>
      <c r="F1479" s="494"/>
      <c r="G1479" s="494"/>
      <c r="H1479" s="494"/>
      <c r="I1479" s="494"/>
      <c r="J1479" s="494"/>
      <c r="K1479" s="495"/>
      <c r="L1479" s="123"/>
      <c r="M1479" s="117"/>
      <c r="N1479" s="117"/>
      <c r="O1479" s="117"/>
      <c r="P1479" s="117"/>
      <c r="Q1479" s="117"/>
      <c r="R1479" s="117"/>
      <c r="S1479" s="117"/>
      <c r="T1479" s="117"/>
      <c r="U1479" s="117"/>
      <c r="V1479" s="117"/>
      <c r="W1479" s="117"/>
      <c r="X1479" s="117"/>
      <c r="Y1479" s="124"/>
      <c r="Z1479" s="123"/>
      <c r="AA1479" s="117"/>
      <c r="AB1479" s="117"/>
      <c r="AC1479" s="117"/>
      <c r="AD1479" s="117"/>
      <c r="AE1479" s="117"/>
      <c r="AF1479" s="117"/>
      <c r="AG1479" s="117"/>
      <c r="AH1479" s="117"/>
      <c r="AI1479" s="117"/>
      <c r="AJ1479" s="117"/>
      <c r="AK1479" s="117"/>
      <c r="AL1479" s="117"/>
      <c r="AM1479" s="118"/>
    </row>
    <row r="1480" spans="1:46" ht="9.75" customHeight="1">
      <c r="A1480" s="496"/>
      <c r="B1480" s="497"/>
      <c r="C1480" s="497"/>
      <c r="D1480" s="497"/>
      <c r="E1480" s="497"/>
      <c r="F1480" s="497"/>
      <c r="G1480" s="497"/>
      <c r="H1480" s="497"/>
      <c r="I1480" s="497"/>
      <c r="J1480" s="497"/>
      <c r="K1480" s="498"/>
      <c r="L1480" s="125"/>
      <c r="N1480" s="497"/>
      <c r="O1480" s="497"/>
      <c r="P1480" s="497"/>
      <c r="Q1480" s="497"/>
      <c r="R1480" s="497"/>
      <c r="S1480" s="497"/>
      <c r="T1480" s="497"/>
      <c r="U1480" s="497"/>
      <c r="V1480" s="497"/>
      <c r="W1480" s="497"/>
      <c r="Y1480" s="126"/>
      <c r="Z1480" s="125"/>
      <c r="AB1480" s="497"/>
      <c r="AC1480" s="497"/>
      <c r="AD1480" s="497"/>
      <c r="AE1480" s="497"/>
      <c r="AF1480" s="497"/>
      <c r="AG1480" s="497"/>
      <c r="AH1480" s="497"/>
      <c r="AI1480" s="497"/>
      <c r="AJ1480" s="497"/>
      <c r="AK1480" s="497"/>
      <c r="AM1480" s="120"/>
    </row>
    <row r="1481" spans="1:46" ht="9.75" customHeight="1">
      <c r="A1481" s="496"/>
      <c r="B1481" s="497"/>
      <c r="C1481" s="497"/>
      <c r="D1481" s="497"/>
      <c r="E1481" s="497"/>
      <c r="F1481" s="497"/>
      <c r="G1481" s="497"/>
      <c r="H1481" s="497"/>
      <c r="I1481" s="497"/>
      <c r="J1481" s="497"/>
      <c r="K1481" s="498"/>
      <c r="L1481" s="125"/>
      <c r="N1481" s="497"/>
      <c r="O1481" s="497"/>
      <c r="P1481" s="497"/>
      <c r="Q1481" s="497"/>
      <c r="R1481" s="497"/>
      <c r="S1481" s="497"/>
      <c r="T1481" s="497"/>
      <c r="U1481" s="497"/>
      <c r="V1481" s="497"/>
      <c r="W1481" s="497"/>
      <c r="Y1481" s="126"/>
      <c r="Z1481" s="125"/>
      <c r="AB1481" s="497"/>
      <c r="AC1481" s="497"/>
      <c r="AD1481" s="497"/>
      <c r="AE1481" s="497"/>
      <c r="AF1481" s="497"/>
      <c r="AG1481" s="497"/>
      <c r="AH1481" s="497"/>
      <c r="AI1481" s="497"/>
      <c r="AJ1481" s="497"/>
      <c r="AK1481" s="497"/>
      <c r="AM1481" s="120"/>
    </row>
    <row r="1482" spans="1:46" ht="9.75" customHeight="1">
      <c r="A1482" s="496"/>
      <c r="B1482" s="497"/>
      <c r="C1482" s="497"/>
      <c r="D1482" s="497"/>
      <c r="E1482" s="497"/>
      <c r="F1482" s="497"/>
      <c r="G1482" s="497"/>
      <c r="H1482" s="497"/>
      <c r="I1482" s="497"/>
      <c r="J1482" s="497"/>
      <c r="K1482" s="498"/>
      <c r="L1482" s="125"/>
      <c r="N1482" s="497"/>
      <c r="O1482" s="497"/>
      <c r="P1482" s="497"/>
      <c r="Q1482" s="497"/>
      <c r="R1482" s="497"/>
      <c r="S1482" s="497"/>
      <c r="T1482" s="497"/>
      <c r="U1482" s="497"/>
      <c r="V1482" s="497"/>
      <c r="W1482" s="497"/>
      <c r="Y1482" s="126"/>
      <c r="Z1482" s="125"/>
      <c r="AB1482" s="497"/>
      <c r="AC1482" s="497"/>
      <c r="AD1482" s="497"/>
      <c r="AE1482" s="497"/>
      <c r="AF1482" s="497"/>
      <c r="AG1482" s="497"/>
      <c r="AH1482" s="497"/>
      <c r="AI1482" s="497"/>
      <c r="AJ1482" s="497"/>
      <c r="AK1482" s="497"/>
      <c r="AM1482" s="120"/>
    </row>
    <row r="1483" spans="1:46" ht="9.75" customHeight="1">
      <c r="A1483" s="496"/>
      <c r="B1483" s="497"/>
      <c r="C1483" s="497"/>
      <c r="D1483" s="497"/>
      <c r="E1483" s="497"/>
      <c r="F1483" s="497"/>
      <c r="G1483" s="497"/>
      <c r="H1483" s="497"/>
      <c r="I1483" s="497"/>
      <c r="J1483" s="497"/>
      <c r="K1483" s="498"/>
      <c r="L1483" s="125"/>
      <c r="N1483" s="497"/>
      <c r="O1483" s="497"/>
      <c r="P1483" s="497"/>
      <c r="Q1483" s="497"/>
      <c r="R1483" s="497"/>
      <c r="S1483" s="497"/>
      <c r="T1483" s="497"/>
      <c r="U1483" s="497"/>
      <c r="V1483" s="497"/>
      <c r="W1483" s="497"/>
      <c r="Y1483" s="126"/>
      <c r="Z1483" s="125"/>
      <c r="AB1483" s="497"/>
      <c r="AC1483" s="497"/>
      <c r="AD1483" s="497"/>
      <c r="AE1483" s="497"/>
      <c r="AF1483" s="497"/>
      <c r="AG1483" s="497"/>
      <c r="AH1483" s="497"/>
      <c r="AI1483" s="497"/>
      <c r="AJ1483" s="497"/>
      <c r="AK1483" s="497"/>
      <c r="AM1483" s="120"/>
    </row>
    <row r="1484" spans="1:46" ht="9.75" customHeight="1">
      <c r="A1484" s="496"/>
      <c r="B1484" s="497"/>
      <c r="C1484" s="497"/>
      <c r="D1484" s="497"/>
      <c r="E1484" s="497"/>
      <c r="F1484" s="497"/>
      <c r="G1484" s="497"/>
      <c r="H1484" s="497"/>
      <c r="I1484" s="497"/>
      <c r="J1484" s="497"/>
      <c r="K1484" s="498"/>
      <c r="L1484" s="125"/>
      <c r="N1484" s="497"/>
      <c r="O1484" s="497"/>
      <c r="P1484" s="497"/>
      <c r="Q1484" s="497"/>
      <c r="R1484" s="497"/>
      <c r="S1484" s="497"/>
      <c r="T1484" s="497"/>
      <c r="U1484" s="497"/>
      <c r="V1484" s="497"/>
      <c r="W1484" s="497"/>
      <c r="Y1484" s="126"/>
      <c r="Z1484" s="125"/>
      <c r="AB1484" s="497"/>
      <c r="AC1484" s="497"/>
      <c r="AD1484" s="497"/>
      <c r="AE1484" s="497"/>
      <c r="AF1484" s="497"/>
      <c r="AG1484" s="497"/>
      <c r="AH1484" s="497"/>
      <c r="AI1484" s="497"/>
      <c r="AJ1484" s="497"/>
      <c r="AK1484" s="497"/>
      <c r="AM1484" s="120"/>
    </row>
    <row r="1485" spans="1:46" ht="9.75" customHeight="1">
      <c r="A1485" s="496"/>
      <c r="B1485" s="497"/>
      <c r="C1485" s="497"/>
      <c r="D1485" s="497"/>
      <c r="E1485" s="497"/>
      <c r="F1485" s="497"/>
      <c r="G1485" s="497"/>
      <c r="H1485" s="497"/>
      <c r="I1485" s="497"/>
      <c r="J1485" s="497"/>
      <c r="K1485" s="498"/>
      <c r="L1485" s="125"/>
      <c r="N1485" s="497"/>
      <c r="O1485" s="497"/>
      <c r="P1485" s="497"/>
      <c r="Q1485" s="497"/>
      <c r="R1485" s="497"/>
      <c r="S1485" s="497"/>
      <c r="T1485" s="497"/>
      <c r="U1485" s="497"/>
      <c r="V1485" s="497"/>
      <c r="W1485" s="497"/>
      <c r="Y1485" s="126"/>
      <c r="Z1485" s="125"/>
      <c r="AB1485" s="497"/>
      <c r="AC1485" s="497"/>
      <c r="AD1485" s="497"/>
      <c r="AE1485" s="497"/>
      <c r="AF1485" s="497"/>
      <c r="AG1485" s="497"/>
      <c r="AH1485" s="497"/>
      <c r="AI1485" s="497"/>
      <c r="AJ1485" s="497"/>
      <c r="AK1485" s="497"/>
      <c r="AM1485" s="120"/>
    </row>
    <row r="1486" spans="1:46" ht="9.75" customHeight="1">
      <c r="A1486" s="496"/>
      <c r="B1486" s="497"/>
      <c r="C1486" s="497"/>
      <c r="D1486" s="497"/>
      <c r="E1486" s="497"/>
      <c r="F1486" s="497"/>
      <c r="G1486" s="497"/>
      <c r="H1486" s="497"/>
      <c r="I1486" s="497"/>
      <c r="J1486" s="497"/>
      <c r="K1486" s="498"/>
      <c r="L1486" s="125"/>
      <c r="N1486" s="497"/>
      <c r="O1486" s="497"/>
      <c r="P1486" s="497"/>
      <c r="Q1486" s="497"/>
      <c r="R1486" s="497"/>
      <c r="S1486" s="497"/>
      <c r="T1486" s="497"/>
      <c r="U1486" s="497"/>
      <c r="V1486" s="497"/>
      <c r="W1486" s="497"/>
      <c r="Y1486" s="126"/>
      <c r="Z1486" s="125"/>
      <c r="AB1486" s="497"/>
      <c r="AC1486" s="497"/>
      <c r="AD1486" s="497"/>
      <c r="AE1486" s="497"/>
      <c r="AF1486" s="497"/>
      <c r="AG1486" s="497"/>
      <c r="AH1486" s="497"/>
      <c r="AI1486" s="497"/>
      <c r="AJ1486" s="497"/>
      <c r="AK1486" s="497"/>
      <c r="AM1486" s="120"/>
    </row>
    <row r="1487" spans="1:46" ht="9.75" customHeight="1">
      <c r="A1487" s="496"/>
      <c r="B1487" s="497"/>
      <c r="C1487" s="497"/>
      <c r="D1487" s="497"/>
      <c r="E1487" s="497"/>
      <c r="F1487" s="497"/>
      <c r="G1487" s="497"/>
      <c r="H1487" s="497"/>
      <c r="I1487" s="497"/>
      <c r="J1487" s="497"/>
      <c r="K1487" s="498"/>
      <c r="L1487" s="125"/>
      <c r="N1487" s="497"/>
      <c r="O1487" s="497"/>
      <c r="P1487" s="497"/>
      <c r="Q1487" s="497"/>
      <c r="R1487" s="497"/>
      <c r="S1487" s="497"/>
      <c r="T1487" s="497"/>
      <c r="U1487" s="497"/>
      <c r="V1487" s="497"/>
      <c r="W1487" s="497"/>
      <c r="Y1487" s="126"/>
      <c r="Z1487" s="125"/>
      <c r="AB1487" s="497"/>
      <c r="AC1487" s="497"/>
      <c r="AD1487" s="497"/>
      <c r="AE1487" s="497"/>
      <c r="AF1487" s="497"/>
      <c r="AG1487" s="497"/>
      <c r="AH1487" s="497"/>
      <c r="AI1487" s="497"/>
      <c r="AJ1487" s="497"/>
      <c r="AK1487" s="497"/>
      <c r="AM1487" s="120"/>
    </row>
    <row r="1488" spans="1:46" ht="9.75" customHeight="1">
      <c r="A1488" s="496"/>
      <c r="B1488" s="497"/>
      <c r="C1488" s="497"/>
      <c r="D1488" s="497"/>
      <c r="E1488" s="497"/>
      <c r="F1488" s="497"/>
      <c r="G1488" s="497"/>
      <c r="H1488" s="497"/>
      <c r="I1488" s="497"/>
      <c r="J1488" s="497"/>
      <c r="K1488" s="498"/>
      <c r="L1488" s="125"/>
      <c r="N1488" s="497"/>
      <c r="O1488" s="497"/>
      <c r="P1488" s="497"/>
      <c r="Q1488" s="497"/>
      <c r="R1488" s="497"/>
      <c r="S1488" s="497"/>
      <c r="T1488" s="497"/>
      <c r="U1488" s="497"/>
      <c r="V1488" s="497"/>
      <c r="W1488" s="497"/>
      <c r="Y1488" s="126"/>
      <c r="Z1488" s="125"/>
      <c r="AB1488" s="497"/>
      <c r="AC1488" s="497"/>
      <c r="AD1488" s="497"/>
      <c r="AE1488" s="497"/>
      <c r="AF1488" s="497"/>
      <c r="AG1488" s="497"/>
      <c r="AH1488" s="497"/>
      <c r="AI1488" s="497"/>
      <c r="AJ1488" s="497"/>
      <c r="AK1488" s="497"/>
      <c r="AM1488" s="120"/>
    </row>
    <row r="1489" spans="1:39" ht="9.75" customHeight="1">
      <c r="A1489" s="496"/>
      <c r="B1489" s="497"/>
      <c r="C1489" s="497"/>
      <c r="D1489" s="497"/>
      <c r="E1489" s="497"/>
      <c r="F1489" s="497"/>
      <c r="G1489" s="497"/>
      <c r="H1489" s="497"/>
      <c r="I1489" s="497"/>
      <c r="J1489" s="497"/>
      <c r="K1489" s="498"/>
      <c r="L1489" s="125"/>
      <c r="N1489" s="497"/>
      <c r="O1489" s="497"/>
      <c r="P1489" s="497"/>
      <c r="Q1489" s="497"/>
      <c r="R1489" s="497"/>
      <c r="S1489" s="497"/>
      <c r="T1489" s="497"/>
      <c r="U1489" s="497"/>
      <c r="V1489" s="497"/>
      <c r="W1489" s="497"/>
      <c r="Y1489" s="126"/>
      <c r="Z1489" s="125"/>
      <c r="AB1489" s="497"/>
      <c r="AC1489" s="497"/>
      <c r="AD1489" s="497"/>
      <c r="AE1489" s="497"/>
      <c r="AF1489" s="497"/>
      <c r="AG1489" s="497"/>
      <c r="AH1489" s="497"/>
      <c r="AI1489" s="497"/>
      <c r="AJ1489" s="497"/>
      <c r="AK1489" s="497"/>
      <c r="AM1489" s="120"/>
    </row>
    <row r="1490" spans="1:39" s="9" customFormat="1" ht="9.75" customHeight="1">
      <c r="A1490" s="499"/>
      <c r="B1490" s="500"/>
      <c r="C1490" s="500"/>
      <c r="D1490" s="500"/>
      <c r="E1490" s="500"/>
      <c r="F1490" s="500"/>
      <c r="G1490" s="500"/>
      <c r="H1490" s="500"/>
      <c r="I1490" s="500"/>
      <c r="J1490" s="500"/>
      <c r="K1490" s="501"/>
      <c r="L1490" s="127"/>
      <c r="M1490" s="128"/>
      <c r="N1490" s="128"/>
      <c r="O1490" s="128"/>
      <c r="P1490" s="128"/>
      <c r="Q1490" s="128"/>
      <c r="R1490" s="128"/>
      <c r="S1490" s="128"/>
      <c r="T1490" s="128"/>
      <c r="U1490" s="128"/>
      <c r="V1490" s="128"/>
      <c r="W1490" s="128"/>
      <c r="X1490" s="128"/>
      <c r="Y1490" s="129"/>
      <c r="Z1490" s="127"/>
      <c r="AA1490" s="128"/>
      <c r="AB1490" s="128"/>
      <c r="AC1490" s="128"/>
      <c r="AD1490" s="128"/>
      <c r="AE1490" s="128"/>
      <c r="AF1490" s="128"/>
      <c r="AG1490" s="128"/>
      <c r="AH1490" s="128"/>
      <c r="AI1490" s="128"/>
      <c r="AJ1490" s="128"/>
      <c r="AK1490" s="128"/>
      <c r="AL1490" s="128"/>
      <c r="AM1490" s="130"/>
    </row>
    <row r="1491" spans="1:39" ht="9.75" customHeight="1">
      <c r="A1491" s="493"/>
      <c r="B1491" s="494"/>
      <c r="C1491" s="494"/>
      <c r="D1491" s="494"/>
      <c r="E1491" s="494"/>
      <c r="F1491" s="494"/>
      <c r="G1491" s="494"/>
      <c r="H1491" s="494"/>
      <c r="I1491" s="494"/>
      <c r="J1491" s="494"/>
      <c r="K1491" s="495"/>
      <c r="L1491" s="123"/>
      <c r="M1491" s="117"/>
      <c r="N1491" s="117"/>
      <c r="O1491" s="117"/>
      <c r="P1491" s="117"/>
      <c r="Q1491" s="117"/>
      <c r="R1491" s="117"/>
      <c r="S1491" s="117"/>
      <c r="T1491" s="117"/>
      <c r="U1491" s="117"/>
      <c r="V1491" s="117"/>
      <c r="W1491" s="117"/>
      <c r="X1491" s="117"/>
      <c r="Y1491" s="124"/>
      <c r="Z1491" s="123"/>
      <c r="AA1491" s="117"/>
      <c r="AB1491" s="117"/>
      <c r="AC1491" s="117"/>
      <c r="AD1491" s="117"/>
      <c r="AE1491" s="117"/>
      <c r="AF1491" s="117"/>
      <c r="AG1491" s="117"/>
      <c r="AH1491" s="117"/>
      <c r="AI1491" s="117"/>
      <c r="AJ1491" s="117"/>
      <c r="AK1491" s="117"/>
      <c r="AL1491" s="117"/>
      <c r="AM1491" s="118"/>
    </row>
    <row r="1492" spans="1:39" ht="9.75" customHeight="1">
      <c r="A1492" s="496"/>
      <c r="B1492" s="497"/>
      <c r="C1492" s="497"/>
      <c r="D1492" s="497"/>
      <c r="E1492" s="497"/>
      <c r="F1492" s="497"/>
      <c r="G1492" s="497"/>
      <c r="H1492" s="497"/>
      <c r="I1492" s="497"/>
      <c r="J1492" s="497"/>
      <c r="K1492" s="498"/>
      <c r="L1492" s="125"/>
      <c r="N1492" s="497"/>
      <c r="O1492" s="497"/>
      <c r="P1492" s="497"/>
      <c r="Q1492" s="497"/>
      <c r="R1492" s="497"/>
      <c r="S1492" s="497"/>
      <c r="T1492" s="497"/>
      <c r="U1492" s="497"/>
      <c r="V1492" s="497"/>
      <c r="W1492" s="497"/>
      <c r="Y1492" s="126"/>
      <c r="Z1492" s="125"/>
      <c r="AB1492" s="497"/>
      <c r="AC1492" s="497"/>
      <c r="AD1492" s="497"/>
      <c r="AE1492" s="497"/>
      <c r="AF1492" s="497"/>
      <c r="AG1492" s="497"/>
      <c r="AH1492" s="497"/>
      <c r="AI1492" s="497"/>
      <c r="AJ1492" s="497"/>
      <c r="AK1492" s="497"/>
      <c r="AM1492" s="120"/>
    </row>
    <row r="1493" spans="1:39" ht="9.75" customHeight="1">
      <c r="A1493" s="496"/>
      <c r="B1493" s="497"/>
      <c r="C1493" s="497"/>
      <c r="D1493" s="497"/>
      <c r="E1493" s="497"/>
      <c r="F1493" s="497"/>
      <c r="G1493" s="497"/>
      <c r="H1493" s="497"/>
      <c r="I1493" s="497"/>
      <c r="J1493" s="497"/>
      <c r="K1493" s="498"/>
      <c r="L1493" s="125"/>
      <c r="N1493" s="497"/>
      <c r="O1493" s="497"/>
      <c r="P1493" s="497"/>
      <c r="Q1493" s="497"/>
      <c r="R1493" s="497"/>
      <c r="S1493" s="497"/>
      <c r="T1493" s="497"/>
      <c r="U1493" s="497"/>
      <c r="V1493" s="497"/>
      <c r="W1493" s="497"/>
      <c r="Y1493" s="126"/>
      <c r="Z1493" s="125"/>
      <c r="AB1493" s="497"/>
      <c r="AC1493" s="497"/>
      <c r="AD1493" s="497"/>
      <c r="AE1493" s="497"/>
      <c r="AF1493" s="497"/>
      <c r="AG1493" s="497"/>
      <c r="AH1493" s="497"/>
      <c r="AI1493" s="497"/>
      <c r="AJ1493" s="497"/>
      <c r="AK1493" s="497"/>
      <c r="AM1493" s="120"/>
    </row>
    <row r="1494" spans="1:39" ht="9.75" customHeight="1">
      <c r="A1494" s="496"/>
      <c r="B1494" s="497"/>
      <c r="C1494" s="497"/>
      <c r="D1494" s="497"/>
      <c r="E1494" s="497"/>
      <c r="F1494" s="497"/>
      <c r="G1494" s="497"/>
      <c r="H1494" s="497"/>
      <c r="I1494" s="497"/>
      <c r="J1494" s="497"/>
      <c r="K1494" s="498"/>
      <c r="L1494" s="125"/>
      <c r="N1494" s="497"/>
      <c r="O1494" s="497"/>
      <c r="P1494" s="497"/>
      <c r="Q1494" s="497"/>
      <c r="R1494" s="497"/>
      <c r="S1494" s="497"/>
      <c r="T1494" s="497"/>
      <c r="U1494" s="497"/>
      <c r="V1494" s="497"/>
      <c r="W1494" s="497"/>
      <c r="Y1494" s="126"/>
      <c r="Z1494" s="125"/>
      <c r="AB1494" s="497"/>
      <c r="AC1494" s="497"/>
      <c r="AD1494" s="497"/>
      <c r="AE1494" s="497"/>
      <c r="AF1494" s="497"/>
      <c r="AG1494" s="497"/>
      <c r="AH1494" s="497"/>
      <c r="AI1494" s="497"/>
      <c r="AJ1494" s="497"/>
      <c r="AK1494" s="497"/>
      <c r="AM1494" s="120"/>
    </row>
    <row r="1495" spans="1:39" ht="9.75" customHeight="1">
      <c r="A1495" s="496"/>
      <c r="B1495" s="497"/>
      <c r="C1495" s="497"/>
      <c r="D1495" s="497"/>
      <c r="E1495" s="497"/>
      <c r="F1495" s="497"/>
      <c r="G1495" s="497"/>
      <c r="H1495" s="497"/>
      <c r="I1495" s="497"/>
      <c r="J1495" s="497"/>
      <c r="K1495" s="498"/>
      <c r="L1495" s="125"/>
      <c r="N1495" s="497"/>
      <c r="O1495" s="497"/>
      <c r="P1495" s="497"/>
      <c r="Q1495" s="497"/>
      <c r="R1495" s="497"/>
      <c r="S1495" s="497"/>
      <c r="T1495" s="497"/>
      <c r="U1495" s="497"/>
      <c r="V1495" s="497"/>
      <c r="W1495" s="497"/>
      <c r="Y1495" s="126"/>
      <c r="Z1495" s="125"/>
      <c r="AB1495" s="497"/>
      <c r="AC1495" s="497"/>
      <c r="AD1495" s="497"/>
      <c r="AE1495" s="497"/>
      <c r="AF1495" s="497"/>
      <c r="AG1495" s="497"/>
      <c r="AH1495" s="497"/>
      <c r="AI1495" s="497"/>
      <c r="AJ1495" s="497"/>
      <c r="AK1495" s="497"/>
      <c r="AM1495" s="120"/>
    </row>
    <row r="1496" spans="1:39" ht="9.75" customHeight="1">
      <c r="A1496" s="496"/>
      <c r="B1496" s="497"/>
      <c r="C1496" s="497"/>
      <c r="D1496" s="497"/>
      <c r="E1496" s="497"/>
      <c r="F1496" s="497"/>
      <c r="G1496" s="497"/>
      <c r="H1496" s="497"/>
      <c r="I1496" s="497"/>
      <c r="J1496" s="497"/>
      <c r="K1496" s="498"/>
      <c r="L1496" s="125"/>
      <c r="N1496" s="497"/>
      <c r="O1496" s="497"/>
      <c r="P1496" s="497"/>
      <c r="Q1496" s="497"/>
      <c r="R1496" s="497"/>
      <c r="S1496" s="497"/>
      <c r="T1496" s="497"/>
      <c r="U1496" s="497"/>
      <c r="V1496" s="497"/>
      <c r="W1496" s="497"/>
      <c r="Y1496" s="126"/>
      <c r="Z1496" s="125"/>
      <c r="AB1496" s="497"/>
      <c r="AC1496" s="497"/>
      <c r="AD1496" s="497"/>
      <c r="AE1496" s="497"/>
      <c r="AF1496" s="497"/>
      <c r="AG1496" s="497"/>
      <c r="AH1496" s="497"/>
      <c r="AI1496" s="497"/>
      <c r="AJ1496" s="497"/>
      <c r="AK1496" s="497"/>
      <c r="AM1496" s="120"/>
    </row>
    <row r="1497" spans="1:39" ht="9.75" customHeight="1">
      <c r="A1497" s="496"/>
      <c r="B1497" s="497"/>
      <c r="C1497" s="497"/>
      <c r="D1497" s="497"/>
      <c r="E1497" s="497"/>
      <c r="F1497" s="497"/>
      <c r="G1497" s="497"/>
      <c r="H1497" s="497"/>
      <c r="I1497" s="497"/>
      <c r="J1497" s="497"/>
      <c r="K1497" s="498"/>
      <c r="L1497" s="125"/>
      <c r="N1497" s="497"/>
      <c r="O1497" s="497"/>
      <c r="P1497" s="497"/>
      <c r="Q1497" s="497"/>
      <c r="R1497" s="497"/>
      <c r="S1497" s="497"/>
      <c r="T1497" s="497"/>
      <c r="U1497" s="497"/>
      <c r="V1497" s="497"/>
      <c r="W1497" s="497"/>
      <c r="Y1497" s="126"/>
      <c r="Z1497" s="125"/>
      <c r="AB1497" s="497"/>
      <c r="AC1497" s="497"/>
      <c r="AD1497" s="497"/>
      <c r="AE1497" s="497"/>
      <c r="AF1497" s="497"/>
      <c r="AG1497" s="497"/>
      <c r="AH1497" s="497"/>
      <c r="AI1497" s="497"/>
      <c r="AJ1497" s="497"/>
      <c r="AK1497" s="497"/>
      <c r="AM1497" s="120"/>
    </row>
    <row r="1498" spans="1:39" ht="9.75" customHeight="1">
      <c r="A1498" s="496"/>
      <c r="B1498" s="497"/>
      <c r="C1498" s="497"/>
      <c r="D1498" s="497"/>
      <c r="E1498" s="497"/>
      <c r="F1498" s="497"/>
      <c r="G1498" s="497"/>
      <c r="H1498" s="497"/>
      <c r="I1498" s="497"/>
      <c r="J1498" s="497"/>
      <c r="K1498" s="498"/>
      <c r="L1498" s="125"/>
      <c r="N1498" s="497"/>
      <c r="O1498" s="497"/>
      <c r="P1498" s="497"/>
      <c r="Q1498" s="497"/>
      <c r="R1498" s="497"/>
      <c r="S1498" s="497"/>
      <c r="T1498" s="497"/>
      <c r="U1498" s="497"/>
      <c r="V1498" s="497"/>
      <c r="W1498" s="497"/>
      <c r="Y1498" s="126"/>
      <c r="Z1498" s="125"/>
      <c r="AB1498" s="497"/>
      <c r="AC1498" s="497"/>
      <c r="AD1498" s="497"/>
      <c r="AE1498" s="497"/>
      <c r="AF1498" s="497"/>
      <c r="AG1498" s="497"/>
      <c r="AH1498" s="497"/>
      <c r="AI1498" s="497"/>
      <c r="AJ1498" s="497"/>
      <c r="AK1498" s="497"/>
      <c r="AM1498" s="120"/>
    </row>
    <row r="1499" spans="1:39" ht="9.75" customHeight="1">
      <c r="A1499" s="496"/>
      <c r="B1499" s="497"/>
      <c r="C1499" s="497"/>
      <c r="D1499" s="497"/>
      <c r="E1499" s="497"/>
      <c r="F1499" s="497"/>
      <c r="G1499" s="497"/>
      <c r="H1499" s="497"/>
      <c r="I1499" s="497"/>
      <c r="J1499" s="497"/>
      <c r="K1499" s="498"/>
      <c r="L1499" s="125"/>
      <c r="N1499" s="497"/>
      <c r="O1499" s="497"/>
      <c r="P1499" s="497"/>
      <c r="Q1499" s="497"/>
      <c r="R1499" s="497"/>
      <c r="S1499" s="497"/>
      <c r="T1499" s="497"/>
      <c r="U1499" s="497"/>
      <c r="V1499" s="497"/>
      <c r="W1499" s="497"/>
      <c r="Y1499" s="126"/>
      <c r="Z1499" s="125"/>
      <c r="AB1499" s="497"/>
      <c r="AC1499" s="497"/>
      <c r="AD1499" s="497"/>
      <c r="AE1499" s="497"/>
      <c r="AF1499" s="497"/>
      <c r="AG1499" s="497"/>
      <c r="AH1499" s="497"/>
      <c r="AI1499" s="497"/>
      <c r="AJ1499" s="497"/>
      <c r="AK1499" s="497"/>
      <c r="AM1499" s="120"/>
    </row>
    <row r="1500" spans="1:39" ht="9.75" customHeight="1">
      <c r="A1500" s="496"/>
      <c r="B1500" s="497"/>
      <c r="C1500" s="497"/>
      <c r="D1500" s="497"/>
      <c r="E1500" s="497"/>
      <c r="F1500" s="497"/>
      <c r="G1500" s="497"/>
      <c r="H1500" s="497"/>
      <c r="I1500" s="497"/>
      <c r="J1500" s="497"/>
      <c r="K1500" s="498"/>
      <c r="L1500" s="125"/>
      <c r="N1500" s="497"/>
      <c r="O1500" s="497"/>
      <c r="P1500" s="497"/>
      <c r="Q1500" s="497"/>
      <c r="R1500" s="497"/>
      <c r="S1500" s="497"/>
      <c r="T1500" s="497"/>
      <c r="U1500" s="497"/>
      <c r="V1500" s="497"/>
      <c r="W1500" s="497"/>
      <c r="Y1500" s="126"/>
      <c r="Z1500" s="125"/>
      <c r="AB1500" s="497"/>
      <c r="AC1500" s="497"/>
      <c r="AD1500" s="497"/>
      <c r="AE1500" s="497"/>
      <c r="AF1500" s="497"/>
      <c r="AG1500" s="497"/>
      <c r="AH1500" s="497"/>
      <c r="AI1500" s="497"/>
      <c r="AJ1500" s="497"/>
      <c r="AK1500" s="497"/>
      <c r="AM1500" s="120"/>
    </row>
    <row r="1501" spans="1:39" ht="9.75" customHeight="1">
      <c r="A1501" s="496"/>
      <c r="B1501" s="497"/>
      <c r="C1501" s="497"/>
      <c r="D1501" s="497"/>
      <c r="E1501" s="497"/>
      <c r="F1501" s="497"/>
      <c r="G1501" s="497"/>
      <c r="H1501" s="497"/>
      <c r="I1501" s="497"/>
      <c r="J1501" s="497"/>
      <c r="K1501" s="498"/>
      <c r="L1501" s="125"/>
      <c r="N1501" s="497"/>
      <c r="O1501" s="497"/>
      <c r="P1501" s="497"/>
      <c r="Q1501" s="497"/>
      <c r="R1501" s="497"/>
      <c r="S1501" s="497"/>
      <c r="T1501" s="497"/>
      <c r="U1501" s="497"/>
      <c r="V1501" s="497"/>
      <c r="W1501" s="497"/>
      <c r="Y1501" s="126"/>
      <c r="Z1501" s="125"/>
      <c r="AB1501" s="497"/>
      <c r="AC1501" s="497"/>
      <c r="AD1501" s="497"/>
      <c r="AE1501" s="497"/>
      <c r="AF1501" s="497"/>
      <c r="AG1501" s="497"/>
      <c r="AH1501" s="497"/>
      <c r="AI1501" s="497"/>
      <c r="AJ1501" s="497"/>
      <c r="AK1501" s="497"/>
      <c r="AM1501" s="120"/>
    </row>
    <row r="1502" spans="1:39" s="9" customFormat="1" ht="9.75" customHeight="1">
      <c r="A1502" s="499"/>
      <c r="B1502" s="500"/>
      <c r="C1502" s="500"/>
      <c r="D1502" s="500"/>
      <c r="E1502" s="500"/>
      <c r="F1502" s="500"/>
      <c r="G1502" s="500"/>
      <c r="H1502" s="500"/>
      <c r="I1502" s="500"/>
      <c r="J1502" s="500"/>
      <c r="K1502" s="501"/>
      <c r="L1502" s="127"/>
      <c r="M1502" s="128"/>
      <c r="N1502" s="128"/>
      <c r="O1502" s="128"/>
      <c r="P1502" s="128"/>
      <c r="Q1502" s="128"/>
      <c r="R1502" s="128"/>
      <c r="S1502" s="128"/>
      <c r="T1502" s="128"/>
      <c r="U1502" s="128"/>
      <c r="V1502" s="128"/>
      <c r="W1502" s="128"/>
      <c r="X1502" s="128"/>
      <c r="Y1502" s="129"/>
      <c r="Z1502" s="127"/>
      <c r="AA1502" s="128"/>
      <c r="AB1502" s="128"/>
      <c r="AC1502" s="128"/>
      <c r="AD1502" s="128"/>
      <c r="AE1502" s="128"/>
      <c r="AF1502" s="128"/>
      <c r="AG1502" s="128"/>
      <c r="AH1502" s="128"/>
      <c r="AI1502" s="128"/>
      <c r="AJ1502" s="128"/>
      <c r="AK1502" s="128"/>
      <c r="AL1502" s="128"/>
      <c r="AM1502" s="130"/>
    </row>
    <row r="1503" spans="1:39" ht="9.75" customHeight="1">
      <c r="A1503" s="493"/>
      <c r="B1503" s="494"/>
      <c r="C1503" s="494"/>
      <c r="D1503" s="494"/>
      <c r="E1503" s="494"/>
      <c r="F1503" s="494"/>
      <c r="G1503" s="494"/>
      <c r="H1503" s="494"/>
      <c r="I1503" s="494"/>
      <c r="J1503" s="494"/>
      <c r="K1503" s="495"/>
      <c r="L1503" s="123"/>
      <c r="M1503" s="117"/>
      <c r="N1503" s="117"/>
      <c r="O1503" s="117"/>
      <c r="P1503" s="117"/>
      <c r="Q1503" s="117"/>
      <c r="R1503" s="117"/>
      <c r="S1503" s="117"/>
      <c r="T1503" s="117"/>
      <c r="U1503" s="117"/>
      <c r="V1503" s="117"/>
      <c r="W1503" s="117"/>
      <c r="X1503" s="117"/>
      <c r="Y1503" s="124"/>
      <c r="Z1503" s="123"/>
      <c r="AA1503" s="117"/>
      <c r="AB1503" s="117"/>
      <c r="AC1503" s="117"/>
      <c r="AD1503" s="117"/>
      <c r="AE1503" s="117"/>
      <c r="AF1503" s="117"/>
      <c r="AG1503" s="117"/>
      <c r="AH1503" s="117"/>
      <c r="AI1503" s="117"/>
      <c r="AJ1503" s="117"/>
      <c r="AK1503" s="117"/>
      <c r="AL1503" s="117"/>
      <c r="AM1503" s="118"/>
    </row>
    <row r="1504" spans="1:39" ht="9.75" customHeight="1">
      <c r="A1504" s="496"/>
      <c r="B1504" s="497"/>
      <c r="C1504" s="497"/>
      <c r="D1504" s="497"/>
      <c r="E1504" s="497"/>
      <c r="F1504" s="497"/>
      <c r="G1504" s="497"/>
      <c r="H1504" s="497"/>
      <c r="I1504" s="497"/>
      <c r="J1504" s="497"/>
      <c r="K1504" s="498"/>
      <c r="L1504" s="125"/>
      <c r="N1504" s="497"/>
      <c r="O1504" s="497"/>
      <c r="P1504" s="497"/>
      <c r="Q1504" s="497"/>
      <c r="R1504" s="497"/>
      <c r="S1504" s="497"/>
      <c r="T1504" s="497"/>
      <c r="U1504" s="497"/>
      <c r="V1504" s="497"/>
      <c r="W1504" s="497"/>
      <c r="Y1504" s="126"/>
      <c r="Z1504" s="125"/>
      <c r="AB1504" s="497"/>
      <c r="AC1504" s="497"/>
      <c r="AD1504" s="497"/>
      <c r="AE1504" s="497"/>
      <c r="AF1504" s="497"/>
      <c r="AG1504" s="497"/>
      <c r="AH1504" s="497"/>
      <c r="AI1504" s="497"/>
      <c r="AJ1504" s="497"/>
      <c r="AK1504" s="497"/>
      <c r="AM1504" s="120"/>
    </row>
    <row r="1505" spans="1:39" ht="9.75" customHeight="1">
      <c r="A1505" s="496"/>
      <c r="B1505" s="497"/>
      <c r="C1505" s="497"/>
      <c r="D1505" s="497"/>
      <c r="E1505" s="497"/>
      <c r="F1505" s="497"/>
      <c r="G1505" s="497"/>
      <c r="H1505" s="497"/>
      <c r="I1505" s="497"/>
      <c r="J1505" s="497"/>
      <c r="K1505" s="498"/>
      <c r="L1505" s="125"/>
      <c r="N1505" s="497"/>
      <c r="O1505" s="497"/>
      <c r="P1505" s="497"/>
      <c r="Q1505" s="497"/>
      <c r="R1505" s="497"/>
      <c r="S1505" s="497"/>
      <c r="T1505" s="497"/>
      <c r="U1505" s="497"/>
      <c r="V1505" s="497"/>
      <c r="W1505" s="497"/>
      <c r="Y1505" s="126"/>
      <c r="Z1505" s="125"/>
      <c r="AB1505" s="497"/>
      <c r="AC1505" s="497"/>
      <c r="AD1505" s="497"/>
      <c r="AE1505" s="497"/>
      <c r="AF1505" s="497"/>
      <c r="AG1505" s="497"/>
      <c r="AH1505" s="497"/>
      <c r="AI1505" s="497"/>
      <c r="AJ1505" s="497"/>
      <c r="AK1505" s="497"/>
      <c r="AM1505" s="120"/>
    </row>
    <row r="1506" spans="1:39" ht="9.75" customHeight="1">
      <c r="A1506" s="496"/>
      <c r="B1506" s="497"/>
      <c r="C1506" s="497"/>
      <c r="D1506" s="497"/>
      <c r="E1506" s="497"/>
      <c r="F1506" s="497"/>
      <c r="G1506" s="497"/>
      <c r="H1506" s="497"/>
      <c r="I1506" s="497"/>
      <c r="J1506" s="497"/>
      <c r="K1506" s="498"/>
      <c r="L1506" s="125"/>
      <c r="N1506" s="497"/>
      <c r="O1506" s="497"/>
      <c r="P1506" s="497"/>
      <c r="Q1506" s="497"/>
      <c r="R1506" s="497"/>
      <c r="S1506" s="497"/>
      <c r="T1506" s="497"/>
      <c r="U1506" s="497"/>
      <c r="V1506" s="497"/>
      <c r="W1506" s="497"/>
      <c r="Y1506" s="126"/>
      <c r="Z1506" s="125"/>
      <c r="AB1506" s="497"/>
      <c r="AC1506" s="497"/>
      <c r="AD1506" s="497"/>
      <c r="AE1506" s="497"/>
      <c r="AF1506" s="497"/>
      <c r="AG1506" s="497"/>
      <c r="AH1506" s="497"/>
      <c r="AI1506" s="497"/>
      <c r="AJ1506" s="497"/>
      <c r="AK1506" s="497"/>
      <c r="AM1506" s="120"/>
    </row>
    <row r="1507" spans="1:39" ht="9.75" customHeight="1">
      <c r="A1507" s="496"/>
      <c r="B1507" s="497"/>
      <c r="C1507" s="497"/>
      <c r="D1507" s="497"/>
      <c r="E1507" s="497"/>
      <c r="F1507" s="497"/>
      <c r="G1507" s="497"/>
      <c r="H1507" s="497"/>
      <c r="I1507" s="497"/>
      <c r="J1507" s="497"/>
      <c r="K1507" s="498"/>
      <c r="L1507" s="125"/>
      <c r="N1507" s="497"/>
      <c r="O1507" s="497"/>
      <c r="P1507" s="497"/>
      <c r="Q1507" s="497"/>
      <c r="R1507" s="497"/>
      <c r="S1507" s="497"/>
      <c r="T1507" s="497"/>
      <c r="U1507" s="497"/>
      <c r="V1507" s="497"/>
      <c r="W1507" s="497"/>
      <c r="Y1507" s="126"/>
      <c r="Z1507" s="125"/>
      <c r="AB1507" s="497"/>
      <c r="AC1507" s="497"/>
      <c r="AD1507" s="497"/>
      <c r="AE1507" s="497"/>
      <c r="AF1507" s="497"/>
      <c r="AG1507" s="497"/>
      <c r="AH1507" s="497"/>
      <c r="AI1507" s="497"/>
      <c r="AJ1507" s="497"/>
      <c r="AK1507" s="497"/>
      <c r="AM1507" s="120"/>
    </row>
    <row r="1508" spans="1:39" ht="9.75" customHeight="1">
      <c r="A1508" s="496"/>
      <c r="B1508" s="497"/>
      <c r="C1508" s="497"/>
      <c r="D1508" s="497"/>
      <c r="E1508" s="497"/>
      <c r="F1508" s="497"/>
      <c r="G1508" s="497"/>
      <c r="H1508" s="497"/>
      <c r="I1508" s="497"/>
      <c r="J1508" s="497"/>
      <c r="K1508" s="498"/>
      <c r="L1508" s="125"/>
      <c r="N1508" s="497"/>
      <c r="O1508" s="497"/>
      <c r="P1508" s="497"/>
      <c r="Q1508" s="497"/>
      <c r="R1508" s="497"/>
      <c r="S1508" s="497"/>
      <c r="T1508" s="497"/>
      <c r="U1508" s="497"/>
      <c r="V1508" s="497"/>
      <c r="W1508" s="497"/>
      <c r="Y1508" s="126"/>
      <c r="Z1508" s="125"/>
      <c r="AB1508" s="497"/>
      <c r="AC1508" s="497"/>
      <c r="AD1508" s="497"/>
      <c r="AE1508" s="497"/>
      <c r="AF1508" s="497"/>
      <c r="AG1508" s="497"/>
      <c r="AH1508" s="497"/>
      <c r="AI1508" s="497"/>
      <c r="AJ1508" s="497"/>
      <c r="AK1508" s="497"/>
      <c r="AM1508" s="120"/>
    </row>
    <row r="1509" spans="1:39" ht="9.75" customHeight="1">
      <c r="A1509" s="496"/>
      <c r="B1509" s="497"/>
      <c r="C1509" s="497"/>
      <c r="D1509" s="497"/>
      <c r="E1509" s="497"/>
      <c r="F1509" s="497"/>
      <c r="G1509" s="497"/>
      <c r="H1509" s="497"/>
      <c r="I1509" s="497"/>
      <c r="J1509" s="497"/>
      <c r="K1509" s="498"/>
      <c r="L1509" s="125"/>
      <c r="N1509" s="497"/>
      <c r="O1509" s="497"/>
      <c r="P1509" s="497"/>
      <c r="Q1509" s="497"/>
      <c r="R1509" s="497"/>
      <c r="S1509" s="497"/>
      <c r="T1509" s="497"/>
      <c r="U1509" s="497"/>
      <c r="V1509" s="497"/>
      <c r="W1509" s="497"/>
      <c r="Y1509" s="126"/>
      <c r="Z1509" s="125"/>
      <c r="AB1509" s="497"/>
      <c r="AC1509" s="497"/>
      <c r="AD1509" s="497"/>
      <c r="AE1509" s="497"/>
      <c r="AF1509" s="497"/>
      <c r="AG1509" s="497"/>
      <c r="AH1509" s="497"/>
      <c r="AI1509" s="497"/>
      <c r="AJ1509" s="497"/>
      <c r="AK1509" s="497"/>
      <c r="AM1509" s="120"/>
    </row>
    <row r="1510" spans="1:39" ht="9.75" customHeight="1">
      <c r="A1510" s="496"/>
      <c r="B1510" s="497"/>
      <c r="C1510" s="497"/>
      <c r="D1510" s="497"/>
      <c r="E1510" s="497"/>
      <c r="F1510" s="497"/>
      <c r="G1510" s="497"/>
      <c r="H1510" s="497"/>
      <c r="I1510" s="497"/>
      <c r="J1510" s="497"/>
      <c r="K1510" s="498"/>
      <c r="L1510" s="125"/>
      <c r="N1510" s="497"/>
      <c r="O1510" s="497"/>
      <c r="P1510" s="497"/>
      <c r="Q1510" s="497"/>
      <c r="R1510" s="497"/>
      <c r="S1510" s="497"/>
      <c r="T1510" s="497"/>
      <c r="U1510" s="497"/>
      <c r="V1510" s="497"/>
      <c r="W1510" s="497"/>
      <c r="Y1510" s="126"/>
      <c r="Z1510" s="125"/>
      <c r="AB1510" s="497"/>
      <c r="AC1510" s="497"/>
      <c r="AD1510" s="497"/>
      <c r="AE1510" s="497"/>
      <c r="AF1510" s="497"/>
      <c r="AG1510" s="497"/>
      <c r="AH1510" s="497"/>
      <c r="AI1510" s="497"/>
      <c r="AJ1510" s="497"/>
      <c r="AK1510" s="497"/>
      <c r="AM1510" s="120"/>
    </row>
    <row r="1511" spans="1:39" ht="9.75" customHeight="1">
      <c r="A1511" s="496"/>
      <c r="B1511" s="497"/>
      <c r="C1511" s="497"/>
      <c r="D1511" s="497"/>
      <c r="E1511" s="497"/>
      <c r="F1511" s="497"/>
      <c r="G1511" s="497"/>
      <c r="H1511" s="497"/>
      <c r="I1511" s="497"/>
      <c r="J1511" s="497"/>
      <c r="K1511" s="498"/>
      <c r="L1511" s="125"/>
      <c r="N1511" s="497"/>
      <c r="O1511" s="497"/>
      <c r="P1511" s="497"/>
      <c r="Q1511" s="497"/>
      <c r="R1511" s="497"/>
      <c r="S1511" s="497"/>
      <c r="T1511" s="497"/>
      <c r="U1511" s="497"/>
      <c r="V1511" s="497"/>
      <c r="W1511" s="497"/>
      <c r="Y1511" s="126"/>
      <c r="Z1511" s="125"/>
      <c r="AB1511" s="497"/>
      <c r="AC1511" s="497"/>
      <c r="AD1511" s="497"/>
      <c r="AE1511" s="497"/>
      <c r="AF1511" s="497"/>
      <c r="AG1511" s="497"/>
      <c r="AH1511" s="497"/>
      <c r="AI1511" s="497"/>
      <c r="AJ1511" s="497"/>
      <c r="AK1511" s="497"/>
      <c r="AM1511" s="120"/>
    </row>
    <row r="1512" spans="1:39" ht="9.75" customHeight="1">
      <c r="A1512" s="496"/>
      <c r="B1512" s="497"/>
      <c r="C1512" s="497"/>
      <c r="D1512" s="497"/>
      <c r="E1512" s="497"/>
      <c r="F1512" s="497"/>
      <c r="G1512" s="497"/>
      <c r="H1512" s="497"/>
      <c r="I1512" s="497"/>
      <c r="J1512" s="497"/>
      <c r="K1512" s="498"/>
      <c r="L1512" s="125"/>
      <c r="N1512" s="497"/>
      <c r="O1512" s="497"/>
      <c r="P1512" s="497"/>
      <c r="Q1512" s="497"/>
      <c r="R1512" s="497"/>
      <c r="S1512" s="497"/>
      <c r="T1512" s="497"/>
      <c r="U1512" s="497"/>
      <c r="V1512" s="497"/>
      <c r="W1512" s="497"/>
      <c r="Y1512" s="126"/>
      <c r="Z1512" s="125"/>
      <c r="AB1512" s="497"/>
      <c r="AC1512" s="497"/>
      <c r="AD1512" s="497"/>
      <c r="AE1512" s="497"/>
      <c r="AF1512" s="497"/>
      <c r="AG1512" s="497"/>
      <c r="AH1512" s="497"/>
      <c r="AI1512" s="497"/>
      <c r="AJ1512" s="497"/>
      <c r="AK1512" s="497"/>
      <c r="AM1512" s="120"/>
    </row>
    <row r="1513" spans="1:39" ht="9.75" customHeight="1">
      <c r="A1513" s="496"/>
      <c r="B1513" s="497"/>
      <c r="C1513" s="497"/>
      <c r="D1513" s="497"/>
      <c r="E1513" s="497"/>
      <c r="F1513" s="497"/>
      <c r="G1513" s="497"/>
      <c r="H1513" s="497"/>
      <c r="I1513" s="497"/>
      <c r="J1513" s="497"/>
      <c r="K1513" s="498"/>
      <c r="L1513" s="125"/>
      <c r="N1513" s="497"/>
      <c r="O1513" s="497"/>
      <c r="P1513" s="497"/>
      <c r="Q1513" s="497"/>
      <c r="R1513" s="497"/>
      <c r="S1513" s="497"/>
      <c r="T1513" s="497"/>
      <c r="U1513" s="497"/>
      <c r="V1513" s="497"/>
      <c r="W1513" s="497"/>
      <c r="Y1513" s="126"/>
      <c r="Z1513" s="125"/>
      <c r="AB1513" s="497"/>
      <c r="AC1513" s="497"/>
      <c r="AD1513" s="497"/>
      <c r="AE1513" s="497"/>
      <c r="AF1513" s="497"/>
      <c r="AG1513" s="497"/>
      <c r="AH1513" s="497"/>
      <c r="AI1513" s="497"/>
      <c r="AJ1513" s="497"/>
      <c r="AK1513" s="497"/>
      <c r="AM1513" s="120"/>
    </row>
    <row r="1514" spans="1:39" s="9" customFormat="1" ht="9.75" customHeight="1" thickBot="1">
      <c r="A1514" s="502"/>
      <c r="B1514" s="503"/>
      <c r="C1514" s="503"/>
      <c r="D1514" s="503"/>
      <c r="E1514" s="503"/>
      <c r="F1514" s="503"/>
      <c r="G1514" s="503"/>
      <c r="H1514" s="503"/>
      <c r="I1514" s="503"/>
      <c r="J1514" s="503"/>
      <c r="K1514" s="504"/>
      <c r="L1514" s="127"/>
      <c r="M1514" s="128"/>
      <c r="N1514" s="128"/>
      <c r="O1514" s="128"/>
      <c r="P1514" s="128"/>
      <c r="Q1514" s="128"/>
      <c r="R1514" s="128"/>
      <c r="S1514" s="128"/>
      <c r="T1514" s="128"/>
      <c r="U1514" s="128"/>
      <c r="V1514" s="128"/>
      <c r="W1514" s="128"/>
      <c r="X1514" s="128"/>
      <c r="Y1514" s="129"/>
      <c r="Z1514" s="127"/>
      <c r="AA1514" s="128"/>
      <c r="AB1514" s="128"/>
      <c r="AC1514" s="128"/>
      <c r="AD1514" s="128"/>
      <c r="AE1514" s="128"/>
      <c r="AF1514" s="128"/>
      <c r="AG1514" s="128"/>
      <c r="AH1514" s="128"/>
      <c r="AI1514" s="128"/>
      <c r="AJ1514" s="128"/>
      <c r="AK1514" s="128"/>
      <c r="AL1514" s="128"/>
      <c r="AM1514" s="130"/>
    </row>
    <row r="1515" spans="1:39" ht="19.5" thickBot="1">
      <c r="A1515" s="131" t="s">
        <v>76</v>
      </c>
      <c r="B1515" s="132"/>
      <c r="C1515" s="132"/>
      <c r="D1515" s="133"/>
      <c r="E1515" s="489"/>
      <c r="F1515" s="490"/>
      <c r="G1515" s="490"/>
      <c r="H1515" s="490"/>
      <c r="I1515" s="490"/>
      <c r="J1515" s="490"/>
      <c r="K1515" s="490"/>
      <c r="L1515" s="490"/>
      <c r="M1515" s="490"/>
      <c r="N1515" s="490"/>
      <c r="O1515" s="490"/>
      <c r="P1515" s="490"/>
      <c r="Q1515" s="490"/>
      <c r="R1515" s="490"/>
      <c r="S1515" s="490"/>
      <c r="T1515" s="490"/>
      <c r="U1515" s="490"/>
      <c r="V1515" s="490"/>
      <c r="W1515" s="490"/>
      <c r="X1515" s="490"/>
      <c r="Y1515" s="490"/>
      <c r="Z1515" s="490"/>
      <c r="AA1515" s="490"/>
      <c r="AB1515" s="490"/>
      <c r="AC1515" s="490"/>
      <c r="AD1515" s="490"/>
      <c r="AE1515" s="490"/>
      <c r="AF1515" s="490"/>
      <c r="AG1515" s="490"/>
      <c r="AH1515" s="490"/>
      <c r="AI1515" s="490"/>
      <c r="AJ1515" s="490"/>
      <c r="AK1515" s="490"/>
      <c r="AL1515" s="490"/>
      <c r="AM1515" s="491"/>
    </row>
    <row r="1516" spans="1:39" ht="18.75" customHeight="1">
      <c r="A1516" s="492" t="s">
        <v>77</v>
      </c>
      <c r="B1516" s="492"/>
      <c r="C1516" s="492"/>
      <c r="D1516" s="492"/>
      <c r="E1516" s="492"/>
      <c r="F1516" s="492"/>
      <c r="G1516" s="492"/>
      <c r="H1516" s="492"/>
      <c r="I1516" s="492"/>
      <c r="J1516" s="492"/>
      <c r="K1516" s="492"/>
      <c r="L1516" s="492"/>
      <c r="M1516" s="492"/>
      <c r="N1516" s="492"/>
      <c r="O1516" s="492"/>
      <c r="P1516" s="492"/>
      <c r="Q1516" s="492"/>
      <c r="R1516" s="492"/>
      <c r="S1516" s="492"/>
      <c r="T1516" s="492"/>
      <c r="U1516" s="492"/>
      <c r="V1516" s="492"/>
      <c r="W1516" s="492"/>
      <c r="X1516" s="492"/>
      <c r="Y1516" s="492"/>
      <c r="Z1516" s="492"/>
      <c r="AA1516" s="492"/>
      <c r="AB1516" s="492"/>
      <c r="AC1516" s="492"/>
      <c r="AD1516" s="492"/>
      <c r="AE1516" s="492"/>
      <c r="AF1516" s="492"/>
      <c r="AG1516" s="492"/>
      <c r="AH1516" s="492"/>
      <c r="AI1516" s="492"/>
      <c r="AJ1516" s="492"/>
      <c r="AK1516" s="492"/>
      <c r="AL1516" s="492"/>
    </row>
    <row r="1518" spans="1:39" ht="28.15" customHeight="1">
      <c r="A1518" s="595" t="s">
        <v>50</v>
      </c>
      <c r="B1518" s="595"/>
      <c r="C1518" s="595"/>
      <c r="D1518" s="595"/>
      <c r="E1518" s="595"/>
      <c r="F1518" s="595"/>
      <c r="G1518" s="595"/>
      <c r="H1518" s="595"/>
      <c r="I1518" s="595"/>
      <c r="J1518" s="595"/>
      <c r="K1518" s="595"/>
      <c r="L1518" s="595"/>
      <c r="M1518" s="595"/>
      <c r="N1518" s="595"/>
      <c r="O1518" s="595"/>
      <c r="P1518" s="595"/>
      <c r="Q1518" s="595"/>
      <c r="R1518" s="595"/>
      <c r="S1518" s="595"/>
      <c r="T1518" s="595"/>
      <c r="U1518" s="595"/>
      <c r="V1518" s="595"/>
      <c r="W1518" s="595"/>
      <c r="X1518" s="595"/>
      <c r="Y1518" s="595"/>
      <c r="Z1518" s="595"/>
      <c r="AA1518" s="595"/>
      <c r="AB1518" s="595"/>
      <c r="AC1518" s="595"/>
      <c r="AD1518" s="595"/>
      <c r="AE1518" s="595"/>
      <c r="AF1518" s="595"/>
      <c r="AG1518" s="595"/>
      <c r="AH1518" s="595"/>
      <c r="AI1518" s="595"/>
      <c r="AJ1518" s="595"/>
      <c r="AK1518" s="595"/>
      <c r="AL1518" s="595"/>
      <c r="AM1518" s="595"/>
    </row>
    <row r="1519" spans="1:39" ht="14.25" customHeight="1">
      <c r="AG1519" s="1" t="s">
        <v>51</v>
      </c>
      <c r="AH1519" s="103"/>
      <c r="AI1519" s="103" t="str">
        <f>AI1243</f>
        <v>A10001-A1</v>
      </c>
      <c r="AJ1519" s="103"/>
      <c r="AK1519" s="103"/>
    </row>
    <row r="1520" spans="1:39" s="9" customFormat="1">
      <c r="A1520" s="1"/>
      <c r="B1520" s="1"/>
      <c r="C1520" s="1"/>
      <c r="D1520" s="1"/>
      <c r="E1520" s="1"/>
      <c r="F1520" s="1"/>
      <c r="G1520" s="1"/>
      <c r="H1520" s="1"/>
      <c r="I1520" s="1"/>
      <c r="J1520" s="1"/>
      <c r="K1520" s="1"/>
      <c r="L1520" s="1"/>
      <c r="M1520" s="1"/>
      <c r="N1520" s="1"/>
      <c r="O1520" s="1"/>
      <c r="P1520" s="1"/>
      <c r="Q1520" s="1"/>
      <c r="R1520" s="1"/>
      <c r="S1520" s="1"/>
      <c r="T1520" s="1"/>
      <c r="U1520" s="1"/>
      <c r="V1520" s="1"/>
      <c r="W1520" s="1"/>
      <c r="X1520" s="1"/>
      <c r="Y1520" s="1"/>
      <c r="Z1520" s="1"/>
      <c r="AA1520" s="1"/>
      <c r="AB1520" s="1"/>
      <c r="AD1520" s="1"/>
      <c r="AF1520" s="1" t="s">
        <v>52</v>
      </c>
      <c r="AG1520" s="11"/>
      <c r="AH1520" s="11"/>
      <c r="AI1520" s="554">
        <f>AI1244</f>
        <v>45765</v>
      </c>
      <c r="AJ1520" s="554"/>
      <c r="AK1520" s="554"/>
      <c r="AL1520" s="554"/>
      <c r="AM1520" s="554"/>
    </row>
    <row r="1521" spans="1:63" s="9" customFormat="1" ht="19.5" thickBot="1">
      <c r="A1521" s="555">
        <f>A1452</f>
        <v>0</v>
      </c>
      <c r="B1521" s="555"/>
      <c r="C1521" s="555"/>
      <c r="D1521" s="555"/>
      <c r="E1521" s="555"/>
      <c r="F1521" s="555"/>
      <c r="G1521" s="555"/>
      <c r="H1521" s="555"/>
      <c r="I1521" s="555"/>
      <c r="J1521" s="555"/>
      <c r="K1521" s="555"/>
      <c r="L1521" s="27" t="s">
        <v>395</v>
      </c>
      <c r="M1521" s="27"/>
      <c r="N1521" s="1"/>
      <c r="O1521" s="1"/>
      <c r="P1521" s="1"/>
      <c r="Q1521" s="1"/>
      <c r="R1521" s="1"/>
      <c r="S1521" s="1"/>
      <c r="T1521" s="1"/>
      <c r="U1521" s="1"/>
      <c r="V1521" s="1"/>
      <c r="W1521" s="1"/>
      <c r="X1521" s="1"/>
      <c r="Y1521" s="1"/>
      <c r="Z1521" s="1"/>
      <c r="AA1521" s="1"/>
      <c r="AB1521" s="1"/>
      <c r="AC1521" s="1"/>
      <c r="AD1521" s="1"/>
      <c r="AE1521" s="1"/>
      <c r="AF1521" s="1"/>
      <c r="AG1521" s="1"/>
      <c r="AH1521" s="1"/>
      <c r="AI1521" s="1"/>
      <c r="AJ1521" s="1"/>
      <c r="AK1521" s="1"/>
      <c r="AL1521" s="1"/>
    </row>
    <row r="1522" spans="1:63" s="9" customFormat="1" ht="18.75" customHeight="1">
      <c r="A1522" s="1"/>
      <c r="B1522" s="1"/>
      <c r="C1522" s="1"/>
      <c r="D1522" s="1"/>
      <c r="E1522" s="1"/>
      <c r="F1522" s="1"/>
      <c r="G1522" s="1"/>
      <c r="H1522" s="1"/>
      <c r="I1522" s="1"/>
      <c r="J1522" s="1"/>
      <c r="K1522" s="1"/>
      <c r="L1522" s="1"/>
      <c r="M1522" s="1"/>
      <c r="N1522" s="1"/>
      <c r="O1522" s="1"/>
      <c r="P1522" s="1"/>
      <c r="Q1522" s="1"/>
      <c r="R1522" s="1"/>
      <c r="S1522" s="1"/>
      <c r="T1522" s="1"/>
      <c r="U1522" s="1"/>
      <c r="V1522" s="1" t="s">
        <v>279</v>
      </c>
      <c r="Z1522" s="1"/>
      <c r="AA1522" s="1"/>
      <c r="AB1522" s="1"/>
      <c r="AC1522" s="1"/>
      <c r="AD1522" s="1"/>
      <c r="AE1522" s="1"/>
      <c r="AF1522" s="1"/>
      <c r="AG1522" s="1"/>
      <c r="AH1522" s="1"/>
      <c r="AI1522" s="1"/>
      <c r="AJ1522" s="1"/>
      <c r="AK1522" s="1"/>
      <c r="AL1522" s="10"/>
      <c r="AR1522" s="1"/>
      <c r="AS1522" s="1"/>
      <c r="AT1522" s="1"/>
      <c r="AU1522" s="1"/>
      <c r="AV1522" s="1"/>
      <c r="AW1522" s="1"/>
      <c r="AX1522" s="1"/>
      <c r="AY1522" s="1"/>
      <c r="AZ1522" s="1"/>
      <c r="BA1522" s="1"/>
      <c r="BB1522" s="1"/>
      <c r="BC1522" s="1"/>
      <c r="BD1522" s="1"/>
      <c r="BE1522" s="1"/>
      <c r="BF1522" s="1"/>
      <c r="BG1522" s="1"/>
      <c r="BH1522" s="1"/>
      <c r="BI1522" s="1"/>
      <c r="BJ1522" s="1"/>
      <c r="BK1522" s="1"/>
    </row>
    <row r="1523" spans="1:63" ht="15" customHeight="1">
      <c r="A1523" s="1" t="s">
        <v>206</v>
      </c>
      <c r="G1523" s="563">
        <f>G1454</f>
        <v>45765</v>
      </c>
      <c r="H1523" s="563"/>
      <c r="I1523" s="563"/>
      <c r="J1523" s="563"/>
      <c r="K1523" s="563"/>
      <c r="L1523" s="563"/>
      <c r="M1523" s="563"/>
      <c r="N1523" s="28"/>
      <c r="V1523" s="1" t="s">
        <v>280</v>
      </c>
      <c r="AL1523" s="10"/>
    </row>
    <row r="1524" spans="1:63" ht="15" customHeight="1">
      <c r="A1524" s="1" t="s">
        <v>53</v>
      </c>
      <c r="G1524" s="137" t="str">
        <f>G1455</f>
        <v>2025年5月1日～2025年5月1日</v>
      </c>
      <c r="H1524" s="137"/>
      <c r="I1524" s="137"/>
      <c r="J1524" s="137"/>
      <c r="K1524" s="137"/>
      <c r="L1524" s="137"/>
      <c r="N1524" s="114"/>
      <c r="O1524" s="114"/>
      <c r="P1524" s="114"/>
      <c r="Q1524" s="114"/>
      <c r="R1524" s="114"/>
      <c r="S1524" s="114"/>
      <c r="T1524" s="114"/>
      <c r="U1524" s="114"/>
      <c r="V1524" s="1" t="s">
        <v>281</v>
      </c>
      <c r="AL1524" s="10"/>
    </row>
    <row r="1525" spans="1:63" s="9" customFormat="1" ht="15" customHeight="1">
      <c r="A1525" s="1" t="s">
        <v>54</v>
      </c>
      <c r="B1525" s="1"/>
      <c r="C1525" s="1"/>
      <c r="D1525" s="1"/>
      <c r="E1525" s="1"/>
      <c r="F1525" s="1"/>
      <c r="G1525" s="1" t="str">
        <f>G1456</f>
        <v>持ち込み</v>
      </c>
      <c r="H1525" s="1"/>
      <c r="I1525" s="1"/>
      <c r="J1525" s="1"/>
      <c r="K1525" s="1"/>
      <c r="L1525" s="1"/>
      <c r="M1525" s="1"/>
      <c r="N1525" s="1"/>
      <c r="O1525" s="1"/>
      <c r="P1525" s="1"/>
      <c r="Q1525" s="1"/>
      <c r="R1525" s="1"/>
      <c r="S1525" s="1"/>
      <c r="T1525" s="1"/>
      <c r="U1525" s="1"/>
      <c r="V1525" s="1" t="s">
        <v>396</v>
      </c>
      <c r="Y1525" s="1"/>
      <c r="Z1525" s="1"/>
      <c r="AA1525" s="1"/>
      <c r="AB1525" s="1"/>
      <c r="AC1525" s="1"/>
      <c r="AD1525" s="1"/>
      <c r="AE1525" s="1"/>
      <c r="AF1525" s="1"/>
      <c r="AG1525" s="1"/>
      <c r="AH1525" s="1"/>
      <c r="AI1525" s="1"/>
      <c r="AJ1525" s="1"/>
      <c r="AK1525" s="1"/>
      <c r="AL1525" s="10"/>
      <c r="AR1525" s="1"/>
      <c r="AS1525" s="1"/>
      <c r="AT1525" s="1"/>
      <c r="AU1525" s="1"/>
      <c r="AV1525" s="1"/>
      <c r="AW1525" s="1"/>
      <c r="AX1525" s="1"/>
      <c r="AY1525" s="1"/>
      <c r="AZ1525" s="1"/>
      <c r="BA1525" s="1"/>
      <c r="BB1525" s="1"/>
      <c r="BC1525" s="1"/>
      <c r="BD1525" s="1"/>
      <c r="BE1525" s="1"/>
      <c r="BF1525" s="1"/>
      <c r="BG1525" s="1"/>
      <c r="BH1525" s="1"/>
      <c r="BI1525" s="1"/>
      <c r="BJ1525" s="1"/>
      <c r="BK1525" s="1"/>
    </row>
    <row r="1526" spans="1:63" ht="15" customHeight="1">
      <c r="A1526" s="1" t="s">
        <v>55</v>
      </c>
      <c r="G1526" s="481">
        <f>G1388</f>
        <v>0</v>
      </c>
      <c r="H1526" s="481"/>
      <c r="I1526" s="481"/>
      <c r="J1526" s="481"/>
      <c r="K1526" s="481"/>
      <c r="L1526" s="481"/>
      <c r="M1526" s="481"/>
      <c r="V1526" s="1" t="s">
        <v>56</v>
      </c>
      <c r="AA1526" s="173" t="s">
        <v>282</v>
      </c>
      <c r="AB1526" s="100"/>
      <c r="AC1526" s="100"/>
      <c r="AD1526" s="100"/>
      <c r="AE1526" s="100"/>
      <c r="AF1526" s="100"/>
      <c r="AG1526" s="100"/>
      <c r="AH1526" s="100"/>
      <c r="AI1526" s="100"/>
      <c r="AJ1526" s="100"/>
      <c r="AK1526" s="100"/>
      <c r="AL1526" s="101"/>
      <c r="AM1526" s="100"/>
      <c r="AN1526" s="100"/>
    </row>
    <row r="1527" spans="1:63" ht="15" customHeight="1">
      <c r="A1527" s="481" t="s">
        <v>287</v>
      </c>
      <c r="B1527" s="481"/>
      <c r="C1527" s="481"/>
      <c r="D1527" s="481"/>
      <c r="E1527" s="481"/>
      <c r="F1527" s="481"/>
      <c r="G1527" s="564">
        <f>G1458</f>
        <v>0</v>
      </c>
      <c r="H1527" s="565"/>
      <c r="I1527" s="565"/>
      <c r="J1527" s="565"/>
      <c r="K1527" s="565"/>
      <c r="L1527" s="565"/>
      <c r="M1527" s="565"/>
      <c r="N1527" s="565"/>
      <c r="O1527" s="565"/>
      <c r="P1527" s="565"/>
      <c r="Q1527" s="565"/>
      <c r="R1527" s="134"/>
      <c r="V1527" s="1" t="s">
        <v>57</v>
      </c>
      <c r="AA1527" s="1" t="s">
        <v>397</v>
      </c>
      <c r="AB1527" s="29"/>
      <c r="AL1527" s="10"/>
    </row>
    <row r="1528" spans="1:63" s="9" customFormat="1" ht="15" customHeight="1">
      <c r="A1528" s="1"/>
      <c r="B1528" s="1"/>
      <c r="C1528" s="1"/>
      <c r="D1528" s="1"/>
      <c r="E1528" s="1"/>
      <c r="F1528" s="1"/>
      <c r="G1528" s="565"/>
      <c r="H1528" s="565"/>
      <c r="I1528" s="565"/>
      <c r="J1528" s="565"/>
      <c r="K1528" s="565"/>
      <c r="L1528" s="565"/>
      <c r="M1528" s="565"/>
      <c r="N1528" s="565"/>
      <c r="O1528" s="565"/>
      <c r="P1528" s="565"/>
      <c r="Q1528" s="565"/>
      <c r="R1528" s="134"/>
      <c r="S1528" s="1"/>
      <c r="T1528" s="1"/>
      <c r="U1528" s="1"/>
      <c r="V1528" s="10"/>
      <c r="W1528" s="1"/>
      <c r="X1528" s="1"/>
      <c r="Y1528" s="1"/>
      <c r="Z1528" s="1"/>
      <c r="AA1528" s="1"/>
      <c r="AB1528" s="1"/>
      <c r="AC1528" s="1"/>
      <c r="AD1528" s="1"/>
      <c r="AE1528" s="1"/>
      <c r="AF1528" s="1"/>
      <c r="AG1528" s="1"/>
      <c r="AH1528" s="1"/>
      <c r="AI1528" s="1"/>
      <c r="AJ1528" s="1"/>
      <c r="AK1528" s="1"/>
      <c r="AL1528" s="10"/>
      <c r="AR1528" s="1"/>
      <c r="AS1528" s="1"/>
      <c r="AT1528" s="1"/>
      <c r="AU1528" s="1"/>
      <c r="AV1528" s="1"/>
      <c r="AW1528" s="1"/>
      <c r="AX1528" s="1"/>
      <c r="AY1528" s="1"/>
      <c r="AZ1528" s="1"/>
      <c r="BA1528" s="1"/>
      <c r="BB1528" s="1"/>
      <c r="BC1528" s="1"/>
      <c r="BD1528" s="1"/>
      <c r="BE1528" s="1"/>
      <c r="BF1528" s="1"/>
      <c r="BG1528" s="1"/>
      <c r="BH1528" s="1"/>
      <c r="BI1528" s="1"/>
      <c r="BJ1528" s="1"/>
      <c r="BK1528" s="1"/>
    </row>
    <row r="1529" spans="1:63" s="9" customFormat="1" ht="12" customHeight="1">
      <c r="A1529" s="1"/>
      <c r="B1529" s="1"/>
      <c r="C1529" s="1"/>
      <c r="D1529" s="1"/>
      <c r="E1529" s="1"/>
      <c r="F1529" s="1"/>
      <c r="G1529" s="1"/>
      <c r="H1529" s="1"/>
      <c r="I1529" s="1"/>
      <c r="J1529" s="1"/>
      <c r="K1529" s="1"/>
      <c r="L1529" s="1"/>
      <c r="M1529" s="1"/>
      <c r="N1529" s="1"/>
      <c r="O1529" s="1"/>
      <c r="P1529" s="1"/>
      <c r="Q1529" s="1"/>
      <c r="R1529" s="1"/>
      <c r="S1529" s="1"/>
      <c r="T1529" s="1"/>
      <c r="U1529" s="1"/>
      <c r="V1529" s="10"/>
      <c r="W1529" s="1"/>
      <c r="X1529" s="1"/>
      <c r="Y1529" s="1"/>
      <c r="Z1529" s="1"/>
      <c r="AA1529" s="1"/>
      <c r="AB1529" s="1"/>
      <c r="AC1529" s="1"/>
      <c r="AD1529" s="1"/>
      <c r="AE1529" s="1"/>
      <c r="AF1529" s="1"/>
      <c r="AG1529" s="1"/>
      <c r="AH1529" s="1"/>
      <c r="AI1529" s="1"/>
      <c r="AJ1529" s="1"/>
      <c r="AK1529" s="1"/>
      <c r="AL1529" s="10"/>
      <c r="AR1529" s="1"/>
      <c r="AS1529" s="1"/>
      <c r="AT1529" s="1"/>
      <c r="AU1529" s="1"/>
      <c r="AV1529" s="1"/>
      <c r="AW1529" s="1"/>
      <c r="AX1529" s="1"/>
      <c r="AY1529" s="1"/>
      <c r="AZ1529" s="1"/>
      <c r="BA1529" s="1"/>
      <c r="BB1529" s="1"/>
      <c r="BC1529" s="1"/>
      <c r="BD1529" s="1"/>
      <c r="BE1529" s="1"/>
      <c r="BF1529" s="1"/>
      <c r="BG1529" s="1"/>
      <c r="BH1529" s="1"/>
      <c r="BI1529" s="1"/>
      <c r="BJ1529" s="1"/>
      <c r="BK1529" s="1"/>
    </row>
    <row r="1530" spans="1:63">
      <c r="A1530" s="1" t="s">
        <v>58</v>
      </c>
      <c r="G1530" s="556">
        <f>G1461</f>
        <v>0</v>
      </c>
      <c r="H1530" s="556"/>
      <c r="I1530" s="556"/>
      <c r="J1530" s="556"/>
      <c r="K1530" s="556"/>
      <c r="L1530" s="556"/>
      <c r="M1530" s="556"/>
      <c r="N1530" s="556"/>
      <c r="O1530" s="556"/>
      <c r="P1530" s="556"/>
      <c r="Q1530" s="556"/>
      <c r="R1530" s="556"/>
      <c r="S1530" s="556"/>
      <c r="T1530" s="556"/>
      <c r="U1530" s="556"/>
      <c r="V1530" s="556"/>
      <c r="W1530" s="556"/>
      <c r="X1530" s="556"/>
      <c r="Y1530" s="556"/>
      <c r="Z1530" s="556"/>
      <c r="AA1530" s="556"/>
      <c r="AB1530" s="556"/>
      <c r="AC1530" s="556"/>
      <c r="AD1530" s="556"/>
      <c r="AE1530" s="556"/>
      <c r="AF1530" s="556"/>
      <c r="AG1530" s="556"/>
      <c r="AH1530" s="556"/>
      <c r="AI1530" s="556"/>
      <c r="AJ1530" s="556"/>
      <c r="AK1530" s="556"/>
      <c r="AL1530" s="556"/>
    </row>
    <row r="1531" spans="1:63" ht="10.5" customHeight="1">
      <c r="G1531" s="108"/>
      <c r="H1531" s="108"/>
      <c r="I1531" s="108"/>
      <c r="J1531" s="108"/>
      <c r="K1531" s="108"/>
      <c r="L1531" s="108"/>
      <c r="M1531" s="108"/>
      <c r="N1531" s="108"/>
      <c r="O1531" s="108"/>
      <c r="P1531" s="108"/>
      <c r="Q1531" s="108"/>
      <c r="R1531" s="108"/>
      <c r="S1531" s="108"/>
      <c r="T1531" s="108"/>
      <c r="U1531" s="108"/>
      <c r="V1531" s="108"/>
      <c r="W1531" s="108"/>
      <c r="X1531" s="108"/>
      <c r="Y1531" s="108"/>
      <c r="Z1531" s="108"/>
      <c r="AA1531" s="108"/>
      <c r="AB1531" s="108"/>
      <c r="AC1531" s="108"/>
      <c r="AD1531" s="108"/>
      <c r="AE1531" s="108"/>
      <c r="AF1531" s="108"/>
      <c r="AG1531" s="108"/>
      <c r="AH1531" s="108"/>
      <c r="AI1531" s="108"/>
      <c r="AJ1531" s="108"/>
      <c r="AK1531" s="108"/>
      <c r="AL1531" s="108"/>
    </row>
    <row r="1532" spans="1:63" s="11" customFormat="1">
      <c r="A1532" s="481" t="s">
        <v>374</v>
      </c>
      <c r="B1532" s="481"/>
      <c r="C1532" s="481"/>
      <c r="D1532" s="481"/>
      <c r="E1532" s="481"/>
      <c r="F1532" s="481"/>
      <c r="G1532" s="481"/>
      <c r="H1532" s="481"/>
      <c r="I1532" s="481"/>
      <c r="J1532" s="481"/>
      <c r="K1532" s="481"/>
      <c r="L1532" s="481"/>
      <c r="M1532" s="481"/>
      <c r="N1532" s="481"/>
      <c r="O1532" s="481"/>
      <c r="P1532" s="481"/>
      <c r="Q1532" s="481"/>
      <c r="R1532" s="481"/>
      <c r="S1532" s="481"/>
      <c r="T1532" s="481"/>
      <c r="U1532" s="481"/>
      <c r="V1532" s="481"/>
      <c r="W1532" s="481"/>
      <c r="X1532" s="481"/>
      <c r="Y1532" s="481"/>
      <c r="Z1532" s="481"/>
      <c r="AA1532" s="481"/>
      <c r="AB1532" s="481"/>
      <c r="AC1532" s="481"/>
      <c r="AD1532" s="481"/>
      <c r="AE1532" s="481"/>
      <c r="AF1532" s="481"/>
      <c r="AG1532" s="481"/>
      <c r="AH1532" s="481"/>
      <c r="AI1532" s="481"/>
      <c r="AJ1532" s="481"/>
      <c r="AK1532" s="481"/>
      <c r="AL1532" s="481"/>
    </row>
    <row r="1533" spans="1:63" s="11" customFormat="1" ht="19.5" thickBot="1">
      <c r="A1533" s="481" t="s">
        <v>312</v>
      </c>
      <c r="B1533" s="481"/>
      <c r="C1533" s="481"/>
      <c r="D1533" s="481"/>
      <c r="E1533" s="481"/>
      <c r="F1533" s="481"/>
      <c r="G1533" s="481"/>
      <c r="H1533" s="481"/>
      <c r="I1533" s="481"/>
      <c r="J1533" s="481"/>
      <c r="K1533" s="481"/>
      <c r="L1533" s="481"/>
      <c r="M1533" s="481"/>
      <c r="N1533" s="481"/>
      <c r="O1533" s="481"/>
      <c r="P1533" s="481"/>
      <c r="Q1533" s="481"/>
      <c r="R1533" s="481"/>
      <c r="S1533" s="481"/>
      <c r="T1533" s="481"/>
      <c r="U1533" s="481"/>
      <c r="V1533" s="481"/>
      <c r="W1533" s="481"/>
      <c r="X1533" s="481"/>
      <c r="Y1533" s="481"/>
      <c r="Z1533" s="481"/>
      <c r="AA1533" s="481"/>
      <c r="AB1533" s="481"/>
      <c r="AC1533" s="481"/>
      <c r="AD1533" s="481"/>
      <c r="AE1533" s="481"/>
      <c r="AF1533" s="481"/>
      <c r="AG1533" s="481"/>
      <c r="AH1533" s="481"/>
      <c r="AI1533" s="481"/>
      <c r="AJ1533" s="481"/>
      <c r="AK1533" s="481"/>
      <c r="AL1533" s="481"/>
      <c r="AM1533" s="109"/>
    </row>
    <row r="1534" spans="1:63" s="11" customFormat="1">
      <c r="A1534" s="526" t="s">
        <v>59</v>
      </c>
      <c r="B1534" s="527"/>
      <c r="C1534" s="527"/>
      <c r="D1534" s="527"/>
      <c r="E1534" s="527"/>
      <c r="F1534" s="527"/>
      <c r="G1534" s="527"/>
      <c r="H1534" s="527"/>
      <c r="I1534" s="528"/>
      <c r="J1534" s="557">
        <f>注文フォーム!D87</f>
        <v>0</v>
      </c>
      <c r="K1534" s="558"/>
      <c r="L1534" s="558"/>
      <c r="M1534" s="558"/>
      <c r="N1534" s="558"/>
      <c r="O1534" s="558"/>
      <c r="P1534" s="558"/>
      <c r="Q1534" s="558"/>
      <c r="R1534" s="558"/>
      <c r="S1534" s="558"/>
      <c r="T1534" s="558"/>
      <c r="U1534" s="558"/>
      <c r="V1534" s="558"/>
      <c r="W1534" s="558"/>
      <c r="X1534" s="558"/>
      <c r="Y1534" s="558"/>
      <c r="Z1534" s="558"/>
      <c r="AA1534" s="558"/>
      <c r="AB1534" s="558"/>
      <c r="AC1534" s="558"/>
      <c r="AD1534" s="558"/>
      <c r="AE1534" s="558"/>
      <c r="AF1534" s="558"/>
      <c r="AG1534" s="558"/>
      <c r="AH1534" s="558"/>
      <c r="AI1534" s="558"/>
      <c r="AJ1534" s="558"/>
      <c r="AK1534" s="558"/>
      <c r="AL1534" s="558"/>
      <c r="AM1534" s="559"/>
    </row>
    <row r="1535" spans="1:63" s="11" customFormat="1">
      <c r="A1535" s="514" t="s">
        <v>60</v>
      </c>
      <c r="B1535" s="515"/>
      <c r="C1535" s="515"/>
      <c r="D1535" s="515"/>
      <c r="E1535" s="515"/>
      <c r="F1535" s="515"/>
      <c r="G1535" s="515"/>
      <c r="H1535" s="515"/>
      <c r="I1535" s="516"/>
      <c r="J1535" s="560">
        <f>注文フォーム!Z87</f>
        <v>0</v>
      </c>
      <c r="K1535" s="561"/>
      <c r="L1535" s="561"/>
      <c r="M1535" s="561"/>
      <c r="N1535" s="561"/>
      <c r="O1535" s="561"/>
      <c r="P1535" s="561"/>
      <c r="Q1535" s="561"/>
      <c r="R1535" s="561"/>
      <c r="S1535" s="561"/>
      <c r="T1535" s="561"/>
      <c r="U1535" s="561"/>
      <c r="V1535" s="561"/>
      <c r="W1535" s="561"/>
      <c r="X1535" s="561"/>
      <c r="Y1535" s="561"/>
      <c r="Z1535" s="561"/>
      <c r="AA1535" s="561"/>
      <c r="AB1535" s="561"/>
      <c r="AC1535" s="561"/>
      <c r="AD1535" s="561"/>
      <c r="AE1535" s="561"/>
      <c r="AF1535" s="561"/>
      <c r="AG1535" s="561"/>
      <c r="AH1535" s="561"/>
      <c r="AI1535" s="561"/>
      <c r="AJ1535" s="561"/>
      <c r="AK1535" s="561"/>
      <c r="AL1535" s="561"/>
      <c r="AM1535" s="562"/>
    </row>
    <row r="1536" spans="1:63" s="11" customFormat="1">
      <c r="A1536" s="514" t="s">
        <v>61</v>
      </c>
      <c r="B1536" s="515"/>
      <c r="C1536" s="515"/>
      <c r="D1536" s="515"/>
      <c r="E1536" s="515"/>
      <c r="F1536" s="515"/>
      <c r="G1536" s="515"/>
      <c r="H1536" s="515"/>
      <c r="I1536" s="516"/>
      <c r="J1536" s="517">
        <f>注文フォーム!R87</f>
        <v>0</v>
      </c>
      <c r="K1536" s="518"/>
      <c r="L1536" s="518"/>
      <c r="M1536" s="518"/>
      <c r="N1536" s="518"/>
      <c r="O1536" s="518"/>
      <c r="P1536" s="518"/>
      <c r="Q1536" s="518"/>
      <c r="R1536" s="518"/>
      <c r="S1536" s="518"/>
      <c r="T1536" s="518"/>
      <c r="U1536" s="518"/>
      <c r="V1536" s="518"/>
      <c r="W1536" s="518"/>
      <c r="X1536" s="518"/>
      <c r="Y1536" s="518"/>
      <c r="Z1536" s="518"/>
      <c r="AA1536" s="518"/>
      <c r="AB1536" s="518"/>
      <c r="AC1536" s="518"/>
      <c r="AD1536" s="518"/>
      <c r="AE1536" s="518"/>
      <c r="AF1536" s="518"/>
      <c r="AG1536" s="518"/>
      <c r="AH1536" s="518"/>
      <c r="AI1536" s="518"/>
      <c r="AJ1536" s="518"/>
      <c r="AK1536" s="518"/>
      <c r="AL1536" s="518"/>
      <c r="AM1536" s="519"/>
    </row>
    <row r="1537" spans="1:46" s="11" customFormat="1" ht="19.5" thickBot="1">
      <c r="A1537" s="520" t="s">
        <v>62</v>
      </c>
      <c r="B1537" s="521"/>
      <c r="C1537" s="521"/>
      <c r="D1537" s="521"/>
      <c r="E1537" s="521"/>
      <c r="F1537" s="521"/>
      <c r="G1537" s="521"/>
      <c r="H1537" s="521"/>
      <c r="I1537" s="522"/>
      <c r="J1537" s="523" t="s">
        <v>63</v>
      </c>
      <c r="K1537" s="524"/>
      <c r="L1537" s="524"/>
      <c r="M1537" s="524"/>
      <c r="N1537" s="524"/>
      <c r="O1537" s="524"/>
      <c r="P1537" s="524"/>
      <c r="Q1537" s="524"/>
      <c r="R1537" s="524"/>
      <c r="S1537" s="524"/>
      <c r="T1537" s="524"/>
      <c r="U1537" s="524"/>
      <c r="V1537" s="524"/>
      <c r="W1537" s="524"/>
      <c r="X1537" s="524"/>
      <c r="Y1537" s="524"/>
      <c r="Z1537" s="524"/>
      <c r="AA1537" s="524"/>
      <c r="AB1537" s="524"/>
      <c r="AC1537" s="524"/>
      <c r="AD1537" s="524"/>
      <c r="AE1537" s="524"/>
      <c r="AF1537" s="524"/>
      <c r="AG1537" s="524"/>
      <c r="AH1537" s="524"/>
      <c r="AI1537" s="524"/>
      <c r="AJ1537" s="524"/>
      <c r="AK1537" s="524"/>
      <c r="AL1537" s="524"/>
      <c r="AM1537" s="525"/>
    </row>
    <row r="1538" spans="1:46" s="11" customFormat="1" ht="19.5" thickBot="1">
      <c r="A1538" s="12"/>
      <c r="B1538" s="13"/>
      <c r="C1538" s="13"/>
      <c r="D1538" s="13"/>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C1538" s="13"/>
      <c r="AD1538" s="13"/>
      <c r="AE1538" s="13"/>
      <c r="AF1538" s="13"/>
      <c r="AG1538" s="13"/>
      <c r="AH1538" s="13"/>
      <c r="AI1538" s="13"/>
      <c r="AJ1538" s="13"/>
      <c r="AK1538" s="13"/>
      <c r="AL1538" s="13"/>
      <c r="AM1538" s="14"/>
    </row>
    <row r="1539" spans="1:46">
      <c r="A1539" s="526" t="s">
        <v>64</v>
      </c>
      <c r="B1539" s="527"/>
      <c r="C1539" s="527"/>
      <c r="D1539" s="527"/>
      <c r="E1539" s="527"/>
      <c r="F1539" s="527"/>
      <c r="G1539" s="527"/>
      <c r="H1539" s="527"/>
      <c r="I1539" s="527"/>
      <c r="J1539" s="527"/>
      <c r="K1539" s="527"/>
      <c r="L1539" s="527"/>
      <c r="M1539" s="527"/>
      <c r="N1539" s="527"/>
      <c r="O1539" s="527"/>
      <c r="P1539" s="527"/>
      <c r="Q1539" s="527"/>
      <c r="R1539" s="527"/>
      <c r="S1539" s="527"/>
      <c r="T1539" s="527"/>
      <c r="U1539" s="527"/>
      <c r="V1539" s="527"/>
      <c r="W1539" s="527"/>
      <c r="X1539" s="527"/>
      <c r="Y1539" s="527"/>
      <c r="Z1539" s="527"/>
      <c r="AA1539" s="527"/>
      <c r="AB1539" s="527"/>
      <c r="AC1539" s="527"/>
      <c r="AD1539" s="527"/>
      <c r="AE1539" s="528"/>
      <c r="AF1539" s="529" t="s">
        <v>65</v>
      </c>
      <c r="AG1539" s="530"/>
      <c r="AH1539" s="530"/>
      <c r="AI1539" s="530"/>
      <c r="AJ1539" s="530"/>
      <c r="AK1539" s="530"/>
      <c r="AL1539" s="530"/>
      <c r="AM1539" s="531"/>
    </row>
    <row r="1540" spans="1:46">
      <c r="A1540" s="514" t="s">
        <v>66</v>
      </c>
      <c r="B1540" s="535"/>
      <c r="C1540" s="536" t="s">
        <v>67</v>
      </c>
      <c r="D1540" s="515"/>
      <c r="E1540" s="535"/>
      <c r="F1540" s="536" t="s">
        <v>68</v>
      </c>
      <c r="G1540" s="515"/>
      <c r="H1540" s="515"/>
      <c r="I1540" s="515"/>
      <c r="J1540" s="515"/>
      <c r="K1540" s="535"/>
      <c r="L1540" s="536" t="s">
        <v>69</v>
      </c>
      <c r="M1540" s="515"/>
      <c r="N1540" s="515"/>
      <c r="O1540" s="515"/>
      <c r="P1540" s="515"/>
      <c r="Q1540" s="535"/>
      <c r="R1540" s="536" t="s">
        <v>70</v>
      </c>
      <c r="S1540" s="515"/>
      <c r="T1540" s="515"/>
      <c r="U1540" s="515"/>
      <c r="V1540" s="515"/>
      <c r="W1540" s="515"/>
      <c r="X1540" s="515"/>
      <c r="Y1540" s="515"/>
      <c r="Z1540" s="515"/>
      <c r="AA1540" s="515"/>
      <c r="AB1540" s="515"/>
      <c r="AC1540" s="515"/>
      <c r="AD1540" s="515"/>
      <c r="AE1540" s="516"/>
      <c r="AF1540" s="532"/>
      <c r="AG1540" s="533"/>
      <c r="AH1540" s="533"/>
      <c r="AI1540" s="533"/>
      <c r="AJ1540" s="533"/>
      <c r="AK1540" s="533"/>
      <c r="AL1540" s="533"/>
      <c r="AM1540" s="534"/>
    </row>
    <row r="1541" spans="1:46" ht="16.5" customHeight="1">
      <c r="A1541" s="482">
        <v>1</v>
      </c>
      <c r="B1541" s="483"/>
      <c r="C1541" s="484" t="s">
        <v>254</v>
      </c>
      <c r="D1541" s="485"/>
      <c r="E1541" s="486"/>
      <c r="F1541" s="487"/>
      <c r="G1541" s="488"/>
      <c r="H1541" s="488"/>
      <c r="I1541" s="488"/>
      <c r="J1541" s="488"/>
      <c r="K1541" s="483"/>
      <c r="L1541" s="487"/>
      <c r="M1541" s="488"/>
      <c r="N1541" s="488"/>
      <c r="O1541" s="488"/>
      <c r="P1541" s="488"/>
      <c r="Q1541" s="483"/>
      <c r="R1541" s="487" t="s">
        <v>71</v>
      </c>
      <c r="S1541" s="488"/>
      <c r="T1541" s="488"/>
      <c r="U1541" s="488"/>
      <c r="V1541" s="488"/>
      <c r="W1541" s="488"/>
      <c r="X1541" s="488"/>
      <c r="Y1541" s="488"/>
      <c r="Z1541" s="488"/>
      <c r="AA1541" s="488"/>
      <c r="AB1541" s="488"/>
      <c r="AC1541" s="488"/>
      <c r="AD1541" s="488"/>
      <c r="AE1541" s="513"/>
      <c r="AF1541" s="545"/>
      <c r="AG1541" s="546"/>
      <c r="AH1541" s="546"/>
      <c r="AI1541" s="546"/>
      <c r="AJ1541" s="546"/>
      <c r="AK1541" s="546"/>
      <c r="AL1541" s="546"/>
      <c r="AM1541" s="547"/>
    </row>
    <row r="1542" spans="1:46" ht="16.5" customHeight="1">
      <c r="A1542" s="482">
        <v>2</v>
      </c>
      <c r="B1542" s="483"/>
      <c r="C1542" s="484" t="s">
        <v>254</v>
      </c>
      <c r="D1542" s="485"/>
      <c r="E1542" s="486"/>
      <c r="F1542" s="487"/>
      <c r="G1542" s="488"/>
      <c r="H1542" s="488"/>
      <c r="I1542" s="488"/>
      <c r="J1542" s="488"/>
      <c r="K1542" s="483"/>
      <c r="L1542" s="487"/>
      <c r="M1542" s="488"/>
      <c r="N1542" s="488"/>
      <c r="O1542" s="488"/>
      <c r="P1542" s="488"/>
      <c r="Q1542" s="483"/>
      <c r="R1542" s="487" t="s">
        <v>71</v>
      </c>
      <c r="S1542" s="488"/>
      <c r="T1542" s="488"/>
      <c r="U1542" s="488"/>
      <c r="V1542" s="488"/>
      <c r="W1542" s="488"/>
      <c r="X1542" s="488"/>
      <c r="Y1542" s="488"/>
      <c r="Z1542" s="488"/>
      <c r="AA1542" s="488"/>
      <c r="AB1542" s="488"/>
      <c r="AC1542" s="488"/>
      <c r="AD1542" s="488"/>
      <c r="AE1542" s="513"/>
      <c r="AF1542" s="548"/>
      <c r="AG1542" s="549"/>
      <c r="AH1542" s="549"/>
      <c r="AI1542" s="549"/>
      <c r="AJ1542" s="549"/>
      <c r="AK1542" s="549"/>
      <c r="AL1542" s="549"/>
      <c r="AM1542" s="550"/>
    </row>
    <row r="1543" spans="1:46" ht="16.5" customHeight="1">
      <c r="A1543" s="482">
        <v>3</v>
      </c>
      <c r="B1543" s="483"/>
      <c r="C1543" s="484" t="s">
        <v>71</v>
      </c>
      <c r="D1543" s="485"/>
      <c r="E1543" s="486"/>
      <c r="F1543" s="487"/>
      <c r="G1543" s="488"/>
      <c r="H1543" s="488"/>
      <c r="I1543" s="488"/>
      <c r="J1543" s="488"/>
      <c r="K1543" s="483"/>
      <c r="L1543" s="487"/>
      <c r="M1543" s="488"/>
      <c r="N1543" s="488"/>
      <c r="O1543" s="488"/>
      <c r="P1543" s="488"/>
      <c r="Q1543" s="483"/>
      <c r="R1543" s="487" t="s">
        <v>71</v>
      </c>
      <c r="S1543" s="488"/>
      <c r="T1543" s="488"/>
      <c r="U1543" s="488"/>
      <c r="V1543" s="488"/>
      <c r="W1543" s="488"/>
      <c r="X1543" s="488"/>
      <c r="Y1543" s="488"/>
      <c r="Z1543" s="488"/>
      <c r="AA1543" s="488"/>
      <c r="AB1543" s="488"/>
      <c r="AC1543" s="488"/>
      <c r="AD1543" s="488"/>
      <c r="AE1543" s="513"/>
      <c r="AF1543" s="548"/>
      <c r="AG1543" s="549"/>
      <c r="AH1543" s="549"/>
      <c r="AI1543" s="549"/>
      <c r="AJ1543" s="549"/>
      <c r="AK1543" s="549"/>
      <c r="AL1543" s="549"/>
      <c r="AM1543" s="550"/>
    </row>
    <row r="1544" spans="1:46" ht="16.5" customHeight="1">
      <c r="A1544" s="482">
        <v>4</v>
      </c>
      <c r="B1544" s="483"/>
      <c r="C1544" s="484" t="s">
        <v>71</v>
      </c>
      <c r="D1544" s="485"/>
      <c r="E1544" s="486"/>
      <c r="F1544" s="487"/>
      <c r="G1544" s="488"/>
      <c r="H1544" s="488"/>
      <c r="I1544" s="488"/>
      <c r="J1544" s="488"/>
      <c r="K1544" s="483"/>
      <c r="L1544" s="487"/>
      <c r="M1544" s="488"/>
      <c r="N1544" s="488"/>
      <c r="O1544" s="488"/>
      <c r="P1544" s="488"/>
      <c r="Q1544" s="483"/>
      <c r="R1544" s="487" t="s">
        <v>71</v>
      </c>
      <c r="S1544" s="488"/>
      <c r="T1544" s="488"/>
      <c r="U1544" s="488"/>
      <c r="V1544" s="488"/>
      <c r="W1544" s="488"/>
      <c r="X1544" s="488"/>
      <c r="Y1544" s="488"/>
      <c r="Z1544" s="488"/>
      <c r="AA1544" s="488"/>
      <c r="AB1544" s="488"/>
      <c r="AC1544" s="488"/>
      <c r="AD1544" s="488"/>
      <c r="AE1544" s="513"/>
      <c r="AF1544" s="548"/>
      <c r="AG1544" s="549"/>
      <c r="AH1544" s="549"/>
      <c r="AI1544" s="549"/>
      <c r="AJ1544" s="549"/>
      <c r="AK1544" s="549"/>
      <c r="AL1544" s="549"/>
      <c r="AM1544" s="550"/>
    </row>
    <row r="1545" spans="1:46" ht="16.5" customHeight="1" thickBot="1">
      <c r="A1545" s="537">
        <v>5</v>
      </c>
      <c r="B1545" s="538"/>
      <c r="C1545" s="539" t="s">
        <v>71</v>
      </c>
      <c r="D1545" s="540"/>
      <c r="E1545" s="541"/>
      <c r="F1545" s="542"/>
      <c r="G1545" s="543"/>
      <c r="H1545" s="543"/>
      <c r="I1545" s="543"/>
      <c r="J1545" s="543"/>
      <c r="K1545" s="538"/>
      <c r="L1545" s="542"/>
      <c r="M1545" s="543"/>
      <c r="N1545" s="543"/>
      <c r="O1545" s="543"/>
      <c r="P1545" s="543"/>
      <c r="Q1545" s="538"/>
      <c r="R1545" s="542" t="s">
        <v>71</v>
      </c>
      <c r="S1545" s="543"/>
      <c r="T1545" s="543"/>
      <c r="U1545" s="543"/>
      <c r="V1545" s="543"/>
      <c r="W1545" s="543"/>
      <c r="X1545" s="543"/>
      <c r="Y1545" s="543"/>
      <c r="Z1545" s="543"/>
      <c r="AA1545" s="543"/>
      <c r="AB1545" s="543"/>
      <c r="AC1545" s="543"/>
      <c r="AD1545" s="543"/>
      <c r="AE1545" s="544"/>
      <c r="AF1545" s="551"/>
      <c r="AG1545" s="552"/>
      <c r="AH1545" s="552"/>
      <c r="AI1545" s="552"/>
      <c r="AJ1545" s="552"/>
      <c r="AK1545" s="552"/>
      <c r="AL1545" s="552"/>
      <c r="AM1545" s="553"/>
      <c r="AT1545" s="15"/>
    </row>
    <row r="1546" spans="1:46" ht="19.5" thickBot="1">
      <c r="A1546" s="505" t="s">
        <v>72</v>
      </c>
      <c r="B1546" s="506"/>
      <c r="C1546" s="506"/>
      <c r="D1546" s="506"/>
      <c r="E1546" s="506"/>
      <c r="F1546" s="506"/>
      <c r="G1546" s="506"/>
      <c r="H1546" s="506"/>
      <c r="I1546" s="506"/>
      <c r="J1546" s="506"/>
      <c r="K1546" s="506"/>
      <c r="L1546" s="506"/>
      <c r="M1546" s="506"/>
      <c r="N1546" s="506"/>
      <c r="O1546" s="506"/>
      <c r="P1546" s="506"/>
      <c r="Q1546" s="506"/>
      <c r="R1546" s="506"/>
      <c r="S1546" s="506"/>
      <c r="T1546" s="506"/>
      <c r="U1546" s="506"/>
      <c r="V1546" s="506"/>
      <c r="W1546" s="506"/>
      <c r="X1546" s="506"/>
      <c r="Y1546" s="506"/>
      <c r="Z1546" s="506"/>
      <c r="AA1546" s="506"/>
      <c r="AB1546" s="506"/>
      <c r="AC1546" s="506"/>
      <c r="AD1546" s="506"/>
      <c r="AE1546" s="506"/>
      <c r="AF1546" s="506"/>
      <c r="AG1546" s="506"/>
      <c r="AH1546" s="506"/>
      <c r="AI1546" s="506"/>
      <c r="AJ1546" s="506"/>
      <c r="AK1546" s="506"/>
      <c r="AL1546" s="506"/>
      <c r="AM1546" s="507"/>
    </row>
    <row r="1547" spans="1:46">
      <c r="A1547" s="508" t="s">
        <v>73</v>
      </c>
      <c r="B1547" s="509"/>
      <c r="C1547" s="509"/>
      <c r="D1547" s="509"/>
      <c r="E1547" s="509"/>
      <c r="F1547" s="509"/>
      <c r="G1547" s="509"/>
      <c r="H1547" s="509"/>
      <c r="I1547" s="509"/>
      <c r="J1547" s="509"/>
      <c r="K1547" s="510"/>
      <c r="L1547" s="511" t="s">
        <v>74</v>
      </c>
      <c r="M1547" s="509"/>
      <c r="N1547" s="509"/>
      <c r="O1547" s="509"/>
      <c r="P1547" s="509"/>
      <c r="Q1547" s="509"/>
      <c r="R1547" s="509"/>
      <c r="S1547" s="509"/>
      <c r="T1547" s="509"/>
      <c r="U1547" s="509"/>
      <c r="V1547" s="509"/>
      <c r="W1547" s="509"/>
      <c r="X1547" s="509"/>
      <c r="Y1547" s="510"/>
      <c r="Z1547" s="511" t="s">
        <v>75</v>
      </c>
      <c r="AA1547" s="509"/>
      <c r="AB1547" s="509"/>
      <c r="AC1547" s="509"/>
      <c r="AD1547" s="509"/>
      <c r="AE1547" s="509"/>
      <c r="AF1547" s="509"/>
      <c r="AG1547" s="509"/>
      <c r="AH1547" s="509"/>
      <c r="AI1547" s="509"/>
      <c r="AJ1547" s="509"/>
      <c r="AK1547" s="509"/>
      <c r="AL1547" s="509"/>
      <c r="AM1547" s="512"/>
    </row>
    <row r="1548" spans="1:46" ht="9.75" customHeight="1">
      <c r="A1548" s="493"/>
      <c r="B1548" s="494"/>
      <c r="C1548" s="494"/>
      <c r="D1548" s="494"/>
      <c r="E1548" s="494"/>
      <c r="F1548" s="494"/>
      <c r="G1548" s="494"/>
      <c r="H1548" s="494"/>
      <c r="I1548" s="494"/>
      <c r="J1548" s="494"/>
      <c r="K1548" s="495"/>
      <c r="L1548" s="123"/>
      <c r="M1548" s="117"/>
      <c r="N1548" s="117"/>
      <c r="O1548" s="117"/>
      <c r="P1548" s="117"/>
      <c r="Q1548" s="117"/>
      <c r="R1548" s="117"/>
      <c r="S1548" s="117"/>
      <c r="T1548" s="117"/>
      <c r="U1548" s="117"/>
      <c r="V1548" s="117"/>
      <c r="W1548" s="117"/>
      <c r="X1548" s="117"/>
      <c r="Y1548" s="124"/>
      <c r="Z1548" s="123"/>
      <c r="AA1548" s="117"/>
      <c r="AB1548" s="117"/>
      <c r="AC1548" s="117"/>
      <c r="AD1548" s="117"/>
      <c r="AE1548" s="117"/>
      <c r="AF1548" s="117"/>
      <c r="AG1548" s="117"/>
      <c r="AH1548" s="117"/>
      <c r="AI1548" s="117"/>
      <c r="AJ1548" s="117"/>
      <c r="AK1548" s="117"/>
      <c r="AL1548" s="117"/>
      <c r="AM1548" s="118"/>
    </row>
    <row r="1549" spans="1:46" ht="9.75" customHeight="1">
      <c r="A1549" s="496"/>
      <c r="B1549" s="497"/>
      <c r="C1549" s="497"/>
      <c r="D1549" s="497"/>
      <c r="E1549" s="497"/>
      <c r="F1549" s="497"/>
      <c r="G1549" s="497"/>
      <c r="H1549" s="497"/>
      <c r="I1549" s="497"/>
      <c r="J1549" s="497"/>
      <c r="K1549" s="498"/>
      <c r="L1549" s="125"/>
      <c r="N1549" s="497"/>
      <c r="O1549" s="497"/>
      <c r="P1549" s="497"/>
      <c r="Q1549" s="497"/>
      <c r="R1549" s="497"/>
      <c r="S1549" s="497"/>
      <c r="T1549" s="497"/>
      <c r="U1549" s="497"/>
      <c r="V1549" s="497"/>
      <c r="W1549" s="497"/>
      <c r="Y1549" s="126"/>
      <c r="Z1549" s="125"/>
      <c r="AB1549" s="497"/>
      <c r="AC1549" s="497"/>
      <c r="AD1549" s="497"/>
      <c r="AE1549" s="497"/>
      <c r="AF1549" s="497"/>
      <c r="AG1549" s="497"/>
      <c r="AH1549" s="497"/>
      <c r="AI1549" s="497"/>
      <c r="AJ1549" s="497"/>
      <c r="AK1549" s="497"/>
      <c r="AM1549" s="120"/>
    </row>
    <row r="1550" spans="1:46" ht="9.75" customHeight="1">
      <c r="A1550" s="496"/>
      <c r="B1550" s="497"/>
      <c r="C1550" s="497"/>
      <c r="D1550" s="497"/>
      <c r="E1550" s="497"/>
      <c r="F1550" s="497"/>
      <c r="G1550" s="497"/>
      <c r="H1550" s="497"/>
      <c r="I1550" s="497"/>
      <c r="J1550" s="497"/>
      <c r="K1550" s="498"/>
      <c r="L1550" s="125"/>
      <c r="N1550" s="497"/>
      <c r="O1550" s="497"/>
      <c r="P1550" s="497"/>
      <c r="Q1550" s="497"/>
      <c r="R1550" s="497"/>
      <c r="S1550" s="497"/>
      <c r="T1550" s="497"/>
      <c r="U1550" s="497"/>
      <c r="V1550" s="497"/>
      <c r="W1550" s="497"/>
      <c r="Y1550" s="126"/>
      <c r="Z1550" s="125"/>
      <c r="AB1550" s="497"/>
      <c r="AC1550" s="497"/>
      <c r="AD1550" s="497"/>
      <c r="AE1550" s="497"/>
      <c r="AF1550" s="497"/>
      <c r="AG1550" s="497"/>
      <c r="AH1550" s="497"/>
      <c r="AI1550" s="497"/>
      <c r="AJ1550" s="497"/>
      <c r="AK1550" s="497"/>
      <c r="AM1550" s="120"/>
    </row>
    <row r="1551" spans="1:46" ht="9.75" customHeight="1">
      <c r="A1551" s="496"/>
      <c r="B1551" s="497"/>
      <c r="C1551" s="497"/>
      <c r="D1551" s="497"/>
      <c r="E1551" s="497"/>
      <c r="F1551" s="497"/>
      <c r="G1551" s="497"/>
      <c r="H1551" s="497"/>
      <c r="I1551" s="497"/>
      <c r="J1551" s="497"/>
      <c r="K1551" s="498"/>
      <c r="L1551" s="125"/>
      <c r="N1551" s="497"/>
      <c r="O1551" s="497"/>
      <c r="P1551" s="497"/>
      <c r="Q1551" s="497"/>
      <c r="R1551" s="497"/>
      <c r="S1551" s="497"/>
      <c r="T1551" s="497"/>
      <c r="U1551" s="497"/>
      <c r="V1551" s="497"/>
      <c r="W1551" s="497"/>
      <c r="Y1551" s="126"/>
      <c r="Z1551" s="125"/>
      <c r="AB1551" s="497"/>
      <c r="AC1551" s="497"/>
      <c r="AD1551" s="497"/>
      <c r="AE1551" s="497"/>
      <c r="AF1551" s="497"/>
      <c r="AG1551" s="497"/>
      <c r="AH1551" s="497"/>
      <c r="AI1551" s="497"/>
      <c r="AJ1551" s="497"/>
      <c r="AK1551" s="497"/>
      <c r="AM1551" s="120"/>
    </row>
    <row r="1552" spans="1:46" ht="9.75" customHeight="1">
      <c r="A1552" s="496"/>
      <c r="B1552" s="497"/>
      <c r="C1552" s="497"/>
      <c r="D1552" s="497"/>
      <c r="E1552" s="497"/>
      <c r="F1552" s="497"/>
      <c r="G1552" s="497"/>
      <c r="H1552" s="497"/>
      <c r="I1552" s="497"/>
      <c r="J1552" s="497"/>
      <c r="K1552" s="498"/>
      <c r="L1552" s="125"/>
      <c r="N1552" s="497"/>
      <c r="O1552" s="497"/>
      <c r="P1552" s="497"/>
      <c r="Q1552" s="497"/>
      <c r="R1552" s="497"/>
      <c r="S1552" s="497"/>
      <c r="T1552" s="497"/>
      <c r="U1552" s="497"/>
      <c r="V1552" s="497"/>
      <c r="W1552" s="497"/>
      <c r="Y1552" s="126"/>
      <c r="Z1552" s="125"/>
      <c r="AB1552" s="497"/>
      <c r="AC1552" s="497"/>
      <c r="AD1552" s="497"/>
      <c r="AE1552" s="497"/>
      <c r="AF1552" s="497"/>
      <c r="AG1552" s="497"/>
      <c r="AH1552" s="497"/>
      <c r="AI1552" s="497"/>
      <c r="AJ1552" s="497"/>
      <c r="AK1552" s="497"/>
      <c r="AM1552" s="120"/>
    </row>
    <row r="1553" spans="1:39" ht="9.75" customHeight="1">
      <c r="A1553" s="496"/>
      <c r="B1553" s="497"/>
      <c r="C1553" s="497"/>
      <c r="D1553" s="497"/>
      <c r="E1553" s="497"/>
      <c r="F1553" s="497"/>
      <c r="G1553" s="497"/>
      <c r="H1553" s="497"/>
      <c r="I1553" s="497"/>
      <c r="J1553" s="497"/>
      <c r="K1553" s="498"/>
      <c r="L1553" s="125"/>
      <c r="N1553" s="497"/>
      <c r="O1553" s="497"/>
      <c r="P1553" s="497"/>
      <c r="Q1553" s="497"/>
      <c r="R1553" s="497"/>
      <c r="S1553" s="497"/>
      <c r="T1553" s="497"/>
      <c r="U1553" s="497"/>
      <c r="V1553" s="497"/>
      <c r="W1553" s="497"/>
      <c r="Y1553" s="126"/>
      <c r="Z1553" s="125"/>
      <c r="AB1553" s="497"/>
      <c r="AC1553" s="497"/>
      <c r="AD1553" s="497"/>
      <c r="AE1553" s="497"/>
      <c r="AF1553" s="497"/>
      <c r="AG1553" s="497"/>
      <c r="AH1553" s="497"/>
      <c r="AI1553" s="497"/>
      <c r="AJ1553" s="497"/>
      <c r="AK1553" s="497"/>
      <c r="AM1553" s="120"/>
    </row>
    <row r="1554" spans="1:39" ht="9.75" customHeight="1">
      <c r="A1554" s="496"/>
      <c r="B1554" s="497"/>
      <c r="C1554" s="497"/>
      <c r="D1554" s="497"/>
      <c r="E1554" s="497"/>
      <c r="F1554" s="497"/>
      <c r="G1554" s="497"/>
      <c r="H1554" s="497"/>
      <c r="I1554" s="497"/>
      <c r="J1554" s="497"/>
      <c r="K1554" s="498"/>
      <c r="L1554" s="125"/>
      <c r="N1554" s="497"/>
      <c r="O1554" s="497"/>
      <c r="P1554" s="497"/>
      <c r="Q1554" s="497"/>
      <c r="R1554" s="497"/>
      <c r="S1554" s="497"/>
      <c r="T1554" s="497"/>
      <c r="U1554" s="497"/>
      <c r="V1554" s="497"/>
      <c r="W1554" s="497"/>
      <c r="Y1554" s="126"/>
      <c r="Z1554" s="125"/>
      <c r="AB1554" s="497"/>
      <c r="AC1554" s="497"/>
      <c r="AD1554" s="497"/>
      <c r="AE1554" s="497"/>
      <c r="AF1554" s="497"/>
      <c r="AG1554" s="497"/>
      <c r="AH1554" s="497"/>
      <c r="AI1554" s="497"/>
      <c r="AJ1554" s="497"/>
      <c r="AK1554" s="497"/>
      <c r="AM1554" s="120"/>
    </row>
    <row r="1555" spans="1:39" ht="9.75" customHeight="1">
      <c r="A1555" s="496"/>
      <c r="B1555" s="497"/>
      <c r="C1555" s="497"/>
      <c r="D1555" s="497"/>
      <c r="E1555" s="497"/>
      <c r="F1555" s="497"/>
      <c r="G1555" s="497"/>
      <c r="H1555" s="497"/>
      <c r="I1555" s="497"/>
      <c r="J1555" s="497"/>
      <c r="K1555" s="498"/>
      <c r="L1555" s="125"/>
      <c r="N1555" s="497"/>
      <c r="O1555" s="497"/>
      <c r="P1555" s="497"/>
      <c r="Q1555" s="497"/>
      <c r="R1555" s="497"/>
      <c r="S1555" s="497"/>
      <c r="T1555" s="497"/>
      <c r="U1555" s="497"/>
      <c r="V1555" s="497"/>
      <c r="W1555" s="497"/>
      <c r="Y1555" s="126"/>
      <c r="Z1555" s="125"/>
      <c r="AB1555" s="497"/>
      <c r="AC1555" s="497"/>
      <c r="AD1555" s="497"/>
      <c r="AE1555" s="497"/>
      <c r="AF1555" s="497"/>
      <c r="AG1555" s="497"/>
      <c r="AH1555" s="497"/>
      <c r="AI1555" s="497"/>
      <c r="AJ1555" s="497"/>
      <c r="AK1555" s="497"/>
      <c r="AM1555" s="120"/>
    </row>
    <row r="1556" spans="1:39" ht="9.75" customHeight="1">
      <c r="A1556" s="496"/>
      <c r="B1556" s="497"/>
      <c r="C1556" s="497"/>
      <c r="D1556" s="497"/>
      <c r="E1556" s="497"/>
      <c r="F1556" s="497"/>
      <c r="G1556" s="497"/>
      <c r="H1556" s="497"/>
      <c r="I1556" s="497"/>
      <c r="J1556" s="497"/>
      <c r="K1556" s="498"/>
      <c r="L1556" s="125"/>
      <c r="N1556" s="497"/>
      <c r="O1556" s="497"/>
      <c r="P1556" s="497"/>
      <c r="Q1556" s="497"/>
      <c r="R1556" s="497"/>
      <c r="S1556" s="497"/>
      <c r="T1556" s="497"/>
      <c r="U1556" s="497"/>
      <c r="V1556" s="497"/>
      <c r="W1556" s="497"/>
      <c r="Y1556" s="126"/>
      <c r="Z1556" s="125"/>
      <c r="AB1556" s="497"/>
      <c r="AC1556" s="497"/>
      <c r="AD1556" s="497"/>
      <c r="AE1556" s="497"/>
      <c r="AF1556" s="497"/>
      <c r="AG1556" s="497"/>
      <c r="AH1556" s="497"/>
      <c r="AI1556" s="497"/>
      <c r="AJ1556" s="497"/>
      <c r="AK1556" s="497"/>
      <c r="AM1556" s="120"/>
    </row>
    <row r="1557" spans="1:39" ht="9.75" customHeight="1">
      <c r="A1557" s="496"/>
      <c r="B1557" s="497"/>
      <c r="C1557" s="497"/>
      <c r="D1557" s="497"/>
      <c r="E1557" s="497"/>
      <c r="F1557" s="497"/>
      <c r="G1557" s="497"/>
      <c r="H1557" s="497"/>
      <c r="I1557" s="497"/>
      <c r="J1557" s="497"/>
      <c r="K1557" s="498"/>
      <c r="L1557" s="125"/>
      <c r="N1557" s="497"/>
      <c r="O1557" s="497"/>
      <c r="P1557" s="497"/>
      <c r="Q1557" s="497"/>
      <c r="R1557" s="497"/>
      <c r="S1557" s="497"/>
      <c r="T1557" s="497"/>
      <c r="U1557" s="497"/>
      <c r="V1557" s="497"/>
      <c r="W1557" s="497"/>
      <c r="Y1557" s="126"/>
      <c r="Z1557" s="125"/>
      <c r="AB1557" s="497"/>
      <c r="AC1557" s="497"/>
      <c r="AD1557" s="497"/>
      <c r="AE1557" s="497"/>
      <c r="AF1557" s="497"/>
      <c r="AG1557" s="497"/>
      <c r="AH1557" s="497"/>
      <c r="AI1557" s="497"/>
      <c r="AJ1557" s="497"/>
      <c r="AK1557" s="497"/>
      <c r="AM1557" s="120"/>
    </row>
    <row r="1558" spans="1:39" ht="9.75" customHeight="1">
      <c r="A1558" s="496"/>
      <c r="B1558" s="497"/>
      <c r="C1558" s="497"/>
      <c r="D1558" s="497"/>
      <c r="E1558" s="497"/>
      <c r="F1558" s="497"/>
      <c r="G1558" s="497"/>
      <c r="H1558" s="497"/>
      <c r="I1558" s="497"/>
      <c r="J1558" s="497"/>
      <c r="K1558" s="498"/>
      <c r="L1558" s="125"/>
      <c r="N1558" s="497"/>
      <c r="O1558" s="497"/>
      <c r="P1558" s="497"/>
      <c r="Q1558" s="497"/>
      <c r="R1558" s="497"/>
      <c r="S1558" s="497"/>
      <c r="T1558" s="497"/>
      <c r="U1558" s="497"/>
      <c r="V1558" s="497"/>
      <c r="W1558" s="497"/>
      <c r="Y1558" s="126"/>
      <c r="Z1558" s="125"/>
      <c r="AB1558" s="497"/>
      <c r="AC1558" s="497"/>
      <c r="AD1558" s="497"/>
      <c r="AE1558" s="497"/>
      <c r="AF1558" s="497"/>
      <c r="AG1558" s="497"/>
      <c r="AH1558" s="497"/>
      <c r="AI1558" s="497"/>
      <c r="AJ1558" s="497"/>
      <c r="AK1558" s="497"/>
      <c r="AM1558" s="120"/>
    </row>
    <row r="1559" spans="1:39" s="9" customFormat="1" ht="9.75" customHeight="1">
      <c r="A1559" s="499"/>
      <c r="B1559" s="500"/>
      <c r="C1559" s="500"/>
      <c r="D1559" s="500"/>
      <c r="E1559" s="500"/>
      <c r="F1559" s="500"/>
      <c r="G1559" s="500"/>
      <c r="H1559" s="500"/>
      <c r="I1559" s="500"/>
      <c r="J1559" s="500"/>
      <c r="K1559" s="501"/>
      <c r="L1559" s="127"/>
      <c r="M1559" s="128"/>
      <c r="N1559" s="128"/>
      <c r="O1559" s="128"/>
      <c r="P1559" s="128"/>
      <c r="Q1559" s="128"/>
      <c r="R1559" s="128"/>
      <c r="S1559" s="128"/>
      <c r="T1559" s="128"/>
      <c r="U1559" s="128"/>
      <c r="V1559" s="128"/>
      <c r="W1559" s="128"/>
      <c r="X1559" s="128"/>
      <c r="Y1559" s="129"/>
      <c r="Z1559" s="127"/>
      <c r="AA1559" s="128"/>
      <c r="AB1559" s="128"/>
      <c r="AC1559" s="128"/>
      <c r="AD1559" s="128"/>
      <c r="AE1559" s="128"/>
      <c r="AF1559" s="128"/>
      <c r="AG1559" s="128"/>
      <c r="AH1559" s="128"/>
      <c r="AI1559" s="128"/>
      <c r="AJ1559" s="128"/>
      <c r="AK1559" s="128"/>
      <c r="AL1559" s="128"/>
      <c r="AM1559" s="130"/>
    </row>
    <row r="1560" spans="1:39" ht="9.75" customHeight="1">
      <c r="A1560" s="493"/>
      <c r="B1560" s="494"/>
      <c r="C1560" s="494"/>
      <c r="D1560" s="494"/>
      <c r="E1560" s="494"/>
      <c r="F1560" s="494"/>
      <c r="G1560" s="494"/>
      <c r="H1560" s="494"/>
      <c r="I1560" s="494"/>
      <c r="J1560" s="494"/>
      <c r="K1560" s="495"/>
      <c r="L1560" s="123"/>
      <c r="M1560" s="117"/>
      <c r="N1560" s="117"/>
      <c r="O1560" s="117"/>
      <c r="P1560" s="117"/>
      <c r="Q1560" s="117"/>
      <c r="R1560" s="117"/>
      <c r="S1560" s="117"/>
      <c r="T1560" s="117"/>
      <c r="U1560" s="117"/>
      <c r="V1560" s="117"/>
      <c r="W1560" s="117"/>
      <c r="X1560" s="117"/>
      <c r="Y1560" s="124"/>
      <c r="Z1560" s="123"/>
      <c r="AA1560" s="117"/>
      <c r="AB1560" s="117"/>
      <c r="AC1560" s="117"/>
      <c r="AD1560" s="117"/>
      <c r="AE1560" s="117"/>
      <c r="AF1560" s="117"/>
      <c r="AG1560" s="117"/>
      <c r="AH1560" s="117"/>
      <c r="AI1560" s="117"/>
      <c r="AJ1560" s="117"/>
      <c r="AK1560" s="117"/>
      <c r="AL1560" s="117"/>
      <c r="AM1560" s="118"/>
    </row>
    <row r="1561" spans="1:39" ht="9.75" customHeight="1">
      <c r="A1561" s="496"/>
      <c r="B1561" s="497"/>
      <c r="C1561" s="497"/>
      <c r="D1561" s="497"/>
      <c r="E1561" s="497"/>
      <c r="F1561" s="497"/>
      <c r="G1561" s="497"/>
      <c r="H1561" s="497"/>
      <c r="I1561" s="497"/>
      <c r="J1561" s="497"/>
      <c r="K1561" s="498"/>
      <c r="L1561" s="125"/>
      <c r="N1561" s="497"/>
      <c r="O1561" s="497"/>
      <c r="P1561" s="497"/>
      <c r="Q1561" s="497"/>
      <c r="R1561" s="497"/>
      <c r="S1561" s="497"/>
      <c r="T1561" s="497"/>
      <c r="U1561" s="497"/>
      <c r="V1561" s="497"/>
      <c r="W1561" s="497"/>
      <c r="Y1561" s="126"/>
      <c r="Z1561" s="125"/>
      <c r="AB1561" s="497"/>
      <c r="AC1561" s="497"/>
      <c r="AD1561" s="497"/>
      <c r="AE1561" s="497"/>
      <c r="AF1561" s="497"/>
      <c r="AG1561" s="497"/>
      <c r="AH1561" s="497"/>
      <c r="AI1561" s="497"/>
      <c r="AJ1561" s="497"/>
      <c r="AK1561" s="497"/>
      <c r="AM1561" s="120"/>
    </row>
    <row r="1562" spans="1:39" ht="9.75" customHeight="1">
      <c r="A1562" s="496"/>
      <c r="B1562" s="497"/>
      <c r="C1562" s="497"/>
      <c r="D1562" s="497"/>
      <c r="E1562" s="497"/>
      <c r="F1562" s="497"/>
      <c r="G1562" s="497"/>
      <c r="H1562" s="497"/>
      <c r="I1562" s="497"/>
      <c r="J1562" s="497"/>
      <c r="K1562" s="498"/>
      <c r="L1562" s="125"/>
      <c r="N1562" s="497"/>
      <c r="O1562" s="497"/>
      <c r="P1562" s="497"/>
      <c r="Q1562" s="497"/>
      <c r="R1562" s="497"/>
      <c r="S1562" s="497"/>
      <c r="T1562" s="497"/>
      <c r="U1562" s="497"/>
      <c r="V1562" s="497"/>
      <c r="W1562" s="497"/>
      <c r="Y1562" s="126"/>
      <c r="Z1562" s="125"/>
      <c r="AB1562" s="497"/>
      <c r="AC1562" s="497"/>
      <c r="AD1562" s="497"/>
      <c r="AE1562" s="497"/>
      <c r="AF1562" s="497"/>
      <c r="AG1562" s="497"/>
      <c r="AH1562" s="497"/>
      <c r="AI1562" s="497"/>
      <c r="AJ1562" s="497"/>
      <c r="AK1562" s="497"/>
      <c r="AM1562" s="120"/>
    </row>
    <row r="1563" spans="1:39" ht="9.75" customHeight="1">
      <c r="A1563" s="496"/>
      <c r="B1563" s="497"/>
      <c r="C1563" s="497"/>
      <c r="D1563" s="497"/>
      <c r="E1563" s="497"/>
      <c r="F1563" s="497"/>
      <c r="G1563" s="497"/>
      <c r="H1563" s="497"/>
      <c r="I1563" s="497"/>
      <c r="J1563" s="497"/>
      <c r="K1563" s="498"/>
      <c r="L1563" s="125"/>
      <c r="N1563" s="497"/>
      <c r="O1563" s="497"/>
      <c r="P1563" s="497"/>
      <c r="Q1563" s="497"/>
      <c r="R1563" s="497"/>
      <c r="S1563" s="497"/>
      <c r="T1563" s="497"/>
      <c r="U1563" s="497"/>
      <c r="V1563" s="497"/>
      <c r="W1563" s="497"/>
      <c r="Y1563" s="126"/>
      <c r="Z1563" s="125"/>
      <c r="AB1563" s="497"/>
      <c r="AC1563" s="497"/>
      <c r="AD1563" s="497"/>
      <c r="AE1563" s="497"/>
      <c r="AF1563" s="497"/>
      <c r="AG1563" s="497"/>
      <c r="AH1563" s="497"/>
      <c r="AI1563" s="497"/>
      <c r="AJ1563" s="497"/>
      <c r="AK1563" s="497"/>
      <c r="AM1563" s="120"/>
    </row>
    <row r="1564" spans="1:39" ht="9.75" customHeight="1">
      <c r="A1564" s="496"/>
      <c r="B1564" s="497"/>
      <c r="C1564" s="497"/>
      <c r="D1564" s="497"/>
      <c r="E1564" s="497"/>
      <c r="F1564" s="497"/>
      <c r="G1564" s="497"/>
      <c r="H1564" s="497"/>
      <c r="I1564" s="497"/>
      <c r="J1564" s="497"/>
      <c r="K1564" s="498"/>
      <c r="L1564" s="125"/>
      <c r="N1564" s="497"/>
      <c r="O1564" s="497"/>
      <c r="P1564" s="497"/>
      <c r="Q1564" s="497"/>
      <c r="R1564" s="497"/>
      <c r="S1564" s="497"/>
      <c r="T1564" s="497"/>
      <c r="U1564" s="497"/>
      <c r="V1564" s="497"/>
      <c r="W1564" s="497"/>
      <c r="Y1564" s="126"/>
      <c r="Z1564" s="125"/>
      <c r="AB1564" s="497"/>
      <c r="AC1564" s="497"/>
      <c r="AD1564" s="497"/>
      <c r="AE1564" s="497"/>
      <c r="AF1564" s="497"/>
      <c r="AG1564" s="497"/>
      <c r="AH1564" s="497"/>
      <c r="AI1564" s="497"/>
      <c r="AJ1564" s="497"/>
      <c r="AK1564" s="497"/>
      <c r="AM1564" s="120"/>
    </row>
    <row r="1565" spans="1:39" ht="9.75" customHeight="1">
      <c r="A1565" s="496"/>
      <c r="B1565" s="497"/>
      <c r="C1565" s="497"/>
      <c r="D1565" s="497"/>
      <c r="E1565" s="497"/>
      <c r="F1565" s="497"/>
      <c r="G1565" s="497"/>
      <c r="H1565" s="497"/>
      <c r="I1565" s="497"/>
      <c r="J1565" s="497"/>
      <c r="K1565" s="498"/>
      <c r="L1565" s="125"/>
      <c r="N1565" s="497"/>
      <c r="O1565" s="497"/>
      <c r="P1565" s="497"/>
      <c r="Q1565" s="497"/>
      <c r="R1565" s="497"/>
      <c r="S1565" s="497"/>
      <c r="T1565" s="497"/>
      <c r="U1565" s="497"/>
      <c r="V1565" s="497"/>
      <c r="W1565" s="497"/>
      <c r="Y1565" s="126"/>
      <c r="Z1565" s="125"/>
      <c r="AB1565" s="497"/>
      <c r="AC1565" s="497"/>
      <c r="AD1565" s="497"/>
      <c r="AE1565" s="497"/>
      <c r="AF1565" s="497"/>
      <c r="AG1565" s="497"/>
      <c r="AH1565" s="497"/>
      <c r="AI1565" s="497"/>
      <c r="AJ1565" s="497"/>
      <c r="AK1565" s="497"/>
      <c r="AM1565" s="120"/>
    </row>
    <row r="1566" spans="1:39" ht="9.75" customHeight="1">
      <c r="A1566" s="496"/>
      <c r="B1566" s="497"/>
      <c r="C1566" s="497"/>
      <c r="D1566" s="497"/>
      <c r="E1566" s="497"/>
      <c r="F1566" s="497"/>
      <c r="G1566" s="497"/>
      <c r="H1566" s="497"/>
      <c r="I1566" s="497"/>
      <c r="J1566" s="497"/>
      <c r="K1566" s="498"/>
      <c r="L1566" s="125"/>
      <c r="N1566" s="497"/>
      <c r="O1566" s="497"/>
      <c r="P1566" s="497"/>
      <c r="Q1566" s="497"/>
      <c r="R1566" s="497"/>
      <c r="S1566" s="497"/>
      <c r="T1566" s="497"/>
      <c r="U1566" s="497"/>
      <c r="V1566" s="497"/>
      <c r="W1566" s="497"/>
      <c r="Y1566" s="126"/>
      <c r="Z1566" s="125"/>
      <c r="AB1566" s="497"/>
      <c r="AC1566" s="497"/>
      <c r="AD1566" s="497"/>
      <c r="AE1566" s="497"/>
      <c r="AF1566" s="497"/>
      <c r="AG1566" s="497"/>
      <c r="AH1566" s="497"/>
      <c r="AI1566" s="497"/>
      <c r="AJ1566" s="497"/>
      <c r="AK1566" s="497"/>
      <c r="AM1566" s="120"/>
    </row>
    <row r="1567" spans="1:39" ht="9.75" customHeight="1">
      <c r="A1567" s="496"/>
      <c r="B1567" s="497"/>
      <c r="C1567" s="497"/>
      <c r="D1567" s="497"/>
      <c r="E1567" s="497"/>
      <c r="F1567" s="497"/>
      <c r="G1567" s="497"/>
      <c r="H1567" s="497"/>
      <c r="I1567" s="497"/>
      <c r="J1567" s="497"/>
      <c r="K1567" s="498"/>
      <c r="L1567" s="125"/>
      <c r="N1567" s="497"/>
      <c r="O1567" s="497"/>
      <c r="P1567" s="497"/>
      <c r="Q1567" s="497"/>
      <c r="R1567" s="497"/>
      <c r="S1567" s="497"/>
      <c r="T1567" s="497"/>
      <c r="U1567" s="497"/>
      <c r="V1567" s="497"/>
      <c r="W1567" s="497"/>
      <c r="Y1567" s="126"/>
      <c r="Z1567" s="125"/>
      <c r="AB1567" s="497"/>
      <c r="AC1567" s="497"/>
      <c r="AD1567" s="497"/>
      <c r="AE1567" s="497"/>
      <c r="AF1567" s="497"/>
      <c r="AG1567" s="497"/>
      <c r="AH1567" s="497"/>
      <c r="AI1567" s="497"/>
      <c r="AJ1567" s="497"/>
      <c r="AK1567" s="497"/>
      <c r="AM1567" s="120"/>
    </row>
    <row r="1568" spans="1:39" ht="9.75" customHeight="1">
      <c r="A1568" s="496"/>
      <c r="B1568" s="497"/>
      <c r="C1568" s="497"/>
      <c r="D1568" s="497"/>
      <c r="E1568" s="497"/>
      <c r="F1568" s="497"/>
      <c r="G1568" s="497"/>
      <c r="H1568" s="497"/>
      <c r="I1568" s="497"/>
      <c r="J1568" s="497"/>
      <c r="K1568" s="498"/>
      <c r="L1568" s="125"/>
      <c r="N1568" s="497"/>
      <c r="O1568" s="497"/>
      <c r="P1568" s="497"/>
      <c r="Q1568" s="497"/>
      <c r="R1568" s="497"/>
      <c r="S1568" s="497"/>
      <c r="T1568" s="497"/>
      <c r="U1568" s="497"/>
      <c r="V1568" s="497"/>
      <c r="W1568" s="497"/>
      <c r="Y1568" s="126"/>
      <c r="Z1568" s="125"/>
      <c r="AB1568" s="497"/>
      <c r="AC1568" s="497"/>
      <c r="AD1568" s="497"/>
      <c r="AE1568" s="497"/>
      <c r="AF1568" s="497"/>
      <c r="AG1568" s="497"/>
      <c r="AH1568" s="497"/>
      <c r="AI1568" s="497"/>
      <c r="AJ1568" s="497"/>
      <c r="AK1568" s="497"/>
      <c r="AM1568" s="120"/>
    </row>
    <row r="1569" spans="1:39" ht="9.75" customHeight="1">
      <c r="A1569" s="496"/>
      <c r="B1569" s="497"/>
      <c r="C1569" s="497"/>
      <c r="D1569" s="497"/>
      <c r="E1569" s="497"/>
      <c r="F1569" s="497"/>
      <c r="G1569" s="497"/>
      <c r="H1569" s="497"/>
      <c r="I1569" s="497"/>
      <c r="J1569" s="497"/>
      <c r="K1569" s="498"/>
      <c r="L1569" s="125"/>
      <c r="N1569" s="497"/>
      <c r="O1569" s="497"/>
      <c r="P1569" s="497"/>
      <c r="Q1569" s="497"/>
      <c r="R1569" s="497"/>
      <c r="S1569" s="497"/>
      <c r="T1569" s="497"/>
      <c r="U1569" s="497"/>
      <c r="V1569" s="497"/>
      <c r="W1569" s="497"/>
      <c r="Y1569" s="126"/>
      <c r="Z1569" s="125"/>
      <c r="AB1569" s="497"/>
      <c r="AC1569" s="497"/>
      <c r="AD1569" s="497"/>
      <c r="AE1569" s="497"/>
      <c r="AF1569" s="497"/>
      <c r="AG1569" s="497"/>
      <c r="AH1569" s="497"/>
      <c r="AI1569" s="497"/>
      <c r="AJ1569" s="497"/>
      <c r="AK1569" s="497"/>
      <c r="AM1569" s="120"/>
    </row>
    <row r="1570" spans="1:39" ht="9.75" customHeight="1">
      <c r="A1570" s="496"/>
      <c r="B1570" s="497"/>
      <c r="C1570" s="497"/>
      <c r="D1570" s="497"/>
      <c r="E1570" s="497"/>
      <c r="F1570" s="497"/>
      <c r="G1570" s="497"/>
      <c r="H1570" s="497"/>
      <c r="I1570" s="497"/>
      <c r="J1570" s="497"/>
      <c r="K1570" s="498"/>
      <c r="L1570" s="125"/>
      <c r="N1570" s="497"/>
      <c r="O1570" s="497"/>
      <c r="P1570" s="497"/>
      <c r="Q1570" s="497"/>
      <c r="R1570" s="497"/>
      <c r="S1570" s="497"/>
      <c r="T1570" s="497"/>
      <c r="U1570" s="497"/>
      <c r="V1570" s="497"/>
      <c r="W1570" s="497"/>
      <c r="Y1570" s="126"/>
      <c r="Z1570" s="125"/>
      <c r="AB1570" s="497"/>
      <c r="AC1570" s="497"/>
      <c r="AD1570" s="497"/>
      <c r="AE1570" s="497"/>
      <c r="AF1570" s="497"/>
      <c r="AG1570" s="497"/>
      <c r="AH1570" s="497"/>
      <c r="AI1570" s="497"/>
      <c r="AJ1570" s="497"/>
      <c r="AK1570" s="497"/>
      <c r="AM1570" s="120"/>
    </row>
    <row r="1571" spans="1:39" s="9" customFormat="1" ht="9.75" customHeight="1">
      <c r="A1571" s="499"/>
      <c r="B1571" s="500"/>
      <c r="C1571" s="500"/>
      <c r="D1571" s="500"/>
      <c r="E1571" s="500"/>
      <c r="F1571" s="500"/>
      <c r="G1571" s="500"/>
      <c r="H1571" s="500"/>
      <c r="I1571" s="500"/>
      <c r="J1571" s="500"/>
      <c r="K1571" s="501"/>
      <c r="L1571" s="127"/>
      <c r="M1571" s="128"/>
      <c r="N1571" s="128"/>
      <c r="O1571" s="128"/>
      <c r="P1571" s="128"/>
      <c r="Q1571" s="128"/>
      <c r="R1571" s="128"/>
      <c r="S1571" s="128"/>
      <c r="T1571" s="128"/>
      <c r="U1571" s="128"/>
      <c r="V1571" s="128"/>
      <c r="W1571" s="128"/>
      <c r="X1571" s="128"/>
      <c r="Y1571" s="129"/>
      <c r="Z1571" s="127"/>
      <c r="AA1571" s="128"/>
      <c r="AB1571" s="128"/>
      <c r="AC1571" s="128"/>
      <c r="AD1571" s="128"/>
      <c r="AE1571" s="128"/>
      <c r="AF1571" s="128"/>
      <c r="AG1571" s="128"/>
      <c r="AH1571" s="128"/>
      <c r="AI1571" s="128"/>
      <c r="AJ1571" s="128"/>
      <c r="AK1571" s="128"/>
      <c r="AL1571" s="128"/>
      <c r="AM1571" s="130"/>
    </row>
    <row r="1572" spans="1:39" ht="9.75" customHeight="1">
      <c r="A1572" s="493"/>
      <c r="B1572" s="494"/>
      <c r="C1572" s="494"/>
      <c r="D1572" s="494"/>
      <c r="E1572" s="494"/>
      <c r="F1572" s="494"/>
      <c r="G1572" s="494"/>
      <c r="H1572" s="494"/>
      <c r="I1572" s="494"/>
      <c r="J1572" s="494"/>
      <c r="K1572" s="495"/>
      <c r="L1572" s="123"/>
      <c r="M1572" s="117"/>
      <c r="N1572" s="117"/>
      <c r="O1572" s="117"/>
      <c r="P1572" s="117"/>
      <c r="Q1572" s="117"/>
      <c r="R1572" s="117"/>
      <c r="S1572" s="117"/>
      <c r="T1572" s="117"/>
      <c r="U1572" s="117"/>
      <c r="V1572" s="117"/>
      <c r="W1572" s="117"/>
      <c r="X1572" s="117"/>
      <c r="Y1572" s="124"/>
      <c r="Z1572" s="123"/>
      <c r="AA1572" s="117"/>
      <c r="AB1572" s="117"/>
      <c r="AC1572" s="117"/>
      <c r="AD1572" s="117"/>
      <c r="AE1572" s="117"/>
      <c r="AF1572" s="117"/>
      <c r="AG1572" s="117"/>
      <c r="AH1572" s="117"/>
      <c r="AI1572" s="117"/>
      <c r="AJ1572" s="117"/>
      <c r="AK1572" s="117"/>
      <c r="AL1572" s="117"/>
      <c r="AM1572" s="118"/>
    </row>
    <row r="1573" spans="1:39" ht="9.75" customHeight="1">
      <c r="A1573" s="496"/>
      <c r="B1573" s="497"/>
      <c r="C1573" s="497"/>
      <c r="D1573" s="497"/>
      <c r="E1573" s="497"/>
      <c r="F1573" s="497"/>
      <c r="G1573" s="497"/>
      <c r="H1573" s="497"/>
      <c r="I1573" s="497"/>
      <c r="J1573" s="497"/>
      <c r="K1573" s="498"/>
      <c r="L1573" s="125"/>
      <c r="N1573" s="497"/>
      <c r="O1573" s="497"/>
      <c r="P1573" s="497"/>
      <c r="Q1573" s="497"/>
      <c r="R1573" s="497"/>
      <c r="S1573" s="497"/>
      <c r="T1573" s="497"/>
      <c r="U1573" s="497"/>
      <c r="V1573" s="497"/>
      <c r="W1573" s="497"/>
      <c r="Y1573" s="126"/>
      <c r="Z1573" s="125"/>
      <c r="AB1573" s="497"/>
      <c r="AC1573" s="497"/>
      <c r="AD1573" s="497"/>
      <c r="AE1573" s="497"/>
      <c r="AF1573" s="497"/>
      <c r="AG1573" s="497"/>
      <c r="AH1573" s="497"/>
      <c r="AI1573" s="497"/>
      <c r="AJ1573" s="497"/>
      <c r="AK1573" s="497"/>
      <c r="AM1573" s="120"/>
    </row>
    <row r="1574" spans="1:39" ht="9.75" customHeight="1">
      <c r="A1574" s="496"/>
      <c r="B1574" s="497"/>
      <c r="C1574" s="497"/>
      <c r="D1574" s="497"/>
      <c r="E1574" s="497"/>
      <c r="F1574" s="497"/>
      <c r="G1574" s="497"/>
      <c r="H1574" s="497"/>
      <c r="I1574" s="497"/>
      <c r="J1574" s="497"/>
      <c r="K1574" s="498"/>
      <c r="L1574" s="125"/>
      <c r="N1574" s="497"/>
      <c r="O1574" s="497"/>
      <c r="P1574" s="497"/>
      <c r="Q1574" s="497"/>
      <c r="R1574" s="497"/>
      <c r="S1574" s="497"/>
      <c r="T1574" s="497"/>
      <c r="U1574" s="497"/>
      <c r="V1574" s="497"/>
      <c r="W1574" s="497"/>
      <c r="Y1574" s="126"/>
      <c r="Z1574" s="125"/>
      <c r="AB1574" s="497"/>
      <c r="AC1574" s="497"/>
      <c r="AD1574" s="497"/>
      <c r="AE1574" s="497"/>
      <c r="AF1574" s="497"/>
      <c r="AG1574" s="497"/>
      <c r="AH1574" s="497"/>
      <c r="AI1574" s="497"/>
      <c r="AJ1574" s="497"/>
      <c r="AK1574" s="497"/>
      <c r="AM1574" s="120"/>
    </row>
    <row r="1575" spans="1:39" ht="9.75" customHeight="1">
      <c r="A1575" s="496"/>
      <c r="B1575" s="497"/>
      <c r="C1575" s="497"/>
      <c r="D1575" s="497"/>
      <c r="E1575" s="497"/>
      <c r="F1575" s="497"/>
      <c r="G1575" s="497"/>
      <c r="H1575" s="497"/>
      <c r="I1575" s="497"/>
      <c r="J1575" s="497"/>
      <c r="K1575" s="498"/>
      <c r="L1575" s="125"/>
      <c r="N1575" s="497"/>
      <c r="O1575" s="497"/>
      <c r="P1575" s="497"/>
      <c r="Q1575" s="497"/>
      <c r="R1575" s="497"/>
      <c r="S1575" s="497"/>
      <c r="T1575" s="497"/>
      <c r="U1575" s="497"/>
      <c r="V1575" s="497"/>
      <c r="W1575" s="497"/>
      <c r="Y1575" s="126"/>
      <c r="Z1575" s="125"/>
      <c r="AB1575" s="497"/>
      <c r="AC1575" s="497"/>
      <c r="AD1575" s="497"/>
      <c r="AE1575" s="497"/>
      <c r="AF1575" s="497"/>
      <c r="AG1575" s="497"/>
      <c r="AH1575" s="497"/>
      <c r="AI1575" s="497"/>
      <c r="AJ1575" s="497"/>
      <c r="AK1575" s="497"/>
      <c r="AM1575" s="120"/>
    </row>
    <row r="1576" spans="1:39" ht="9.75" customHeight="1">
      <c r="A1576" s="496"/>
      <c r="B1576" s="497"/>
      <c r="C1576" s="497"/>
      <c r="D1576" s="497"/>
      <c r="E1576" s="497"/>
      <c r="F1576" s="497"/>
      <c r="G1576" s="497"/>
      <c r="H1576" s="497"/>
      <c r="I1576" s="497"/>
      <c r="J1576" s="497"/>
      <c r="K1576" s="498"/>
      <c r="L1576" s="125"/>
      <c r="N1576" s="497"/>
      <c r="O1576" s="497"/>
      <c r="P1576" s="497"/>
      <c r="Q1576" s="497"/>
      <c r="R1576" s="497"/>
      <c r="S1576" s="497"/>
      <c r="T1576" s="497"/>
      <c r="U1576" s="497"/>
      <c r="V1576" s="497"/>
      <c r="W1576" s="497"/>
      <c r="Y1576" s="126"/>
      <c r="Z1576" s="125"/>
      <c r="AB1576" s="497"/>
      <c r="AC1576" s="497"/>
      <c r="AD1576" s="497"/>
      <c r="AE1576" s="497"/>
      <c r="AF1576" s="497"/>
      <c r="AG1576" s="497"/>
      <c r="AH1576" s="497"/>
      <c r="AI1576" s="497"/>
      <c r="AJ1576" s="497"/>
      <c r="AK1576" s="497"/>
      <c r="AM1576" s="120"/>
    </row>
    <row r="1577" spans="1:39" ht="9.75" customHeight="1">
      <c r="A1577" s="496"/>
      <c r="B1577" s="497"/>
      <c r="C1577" s="497"/>
      <c r="D1577" s="497"/>
      <c r="E1577" s="497"/>
      <c r="F1577" s="497"/>
      <c r="G1577" s="497"/>
      <c r="H1577" s="497"/>
      <c r="I1577" s="497"/>
      <c r="J1577" s="497"/>
      <c r="K1577" s="498"/>
      <c r="L1577" s="125"/>
      <c r="N1577" s="497"/>
      <c r="O1577" s="497"/>
      <c r="P1577" s="497"/>
      <c r="Q1577" s="497"/>
      <c r="R1577" s="497"/>
      <c r="S1577" s="497"/>
      <c r="T1577" s="497"/>
      <c r="U1577" s="497"/>
      <c r="V1577" s="497"/>
      <c r="W1577" s="497"/>
      <c r="Y1577" s="126"/>
      <c r="Z1577" s="125"/>
      <c r="AB1577" s="497"/>
      <c r="AC1577" s="497"/>
      <c r="AD1577" s="497"/>
      <c r="AE1577" s="497"/>
      <c r="AF1577" s="497"/>
      <c r="AG1577" s="497"/>
      <c r="AH1577" s="497"/>
      <c r="AI1577" s="497"/>
      <c r="AJ1577" s="497"/>
      <c r="AK1577" s="497"/>
      <c r="AM1577" s="120"/>
    </row>
    <row r="1578" spans="1:39" ht="9.75" customHeight="1">
      <c r="A1578" s="496"/>
      <c r="B1578" s="497"/>
      <c r="C1578" s="497"/>
      <c r="D1578" s="497"/>
      <c r="E1578" s="497"/>
      <c r="F1578" s="497"/>
      <c r="G1578" s="497"/>
      <c r="H1578" s="497"/>
      <c r="I1578" s="497"/>
      <c r="J1578" s="497"/>
      <c r="K1578" s="498"/>
      <c r="L1578" s="125"/>
      <c r="N1578" s="497"/>
      <c r="O1578" s="497"/>
      <c r="P1578" s="497"/>
      <c r="Q1578" s="497"/>
      <c r="R1578" s="497"/>
      <c r="S1578" s="497"/>
      <c r="T1578" s="497"/>
      <c r="U1578" s="497"/>
      <c r="V1578" s="497"/>
      <c r="W1578" s="497"/>
      <c r="Y1578" s="126"/>
      <c r="Z1578" s="125"/>
      <c r="AB1578" s="497"/>
      <c r="AC1578" s="497"/>
      <c r="AD1578" s="497"/>
      <c r="AE1578" s="497"/>
      <c r="AF1578" s="497"/>
      <c r="AG1578" s="497"/>
      <c r="AH1578" s="497"/>
      <c r="AI1578" s="497"/>
      <c r="AJ1578" s="497"/>
      <c r="AK1578" s="497"/>
      <c r="AM1578" s="120"/>
    </row>
    <row r="1579" spans="1:39" ht="9.75" customHeight="1">
      <c r="A1579" s="496"/>
      <c r="B1579" s="497"/>
      <c r="C1579" s="497"/>
      <c r="D1579" s="497"/>
      <c r="E1579" s="497"/>
      <c r="F1579" s="497"/>
      <c r="G1579" s="497"/>
      <c r="H1579" s="497"/>
      <c r="I1579" s="497"/>
      <c r="J1579" s="497"/>
      <c r="K1579" s="498"/>
      <c r="L1579" s="125"/>
      <c r="N1579" s="497"/>
      <c r="O1579" s="497"/>
      <c r="P1579" s="497"/>
      <c r="Q1579" s="497"/>
      <c r="R1579" s="497"/>
      <c r="S1579" s="497"/>
      <c r="T1579" s="497"/>
      <c r="U1579" s="497"/>
      <c r="V1579" s="497"/>
      <c r="W1579" s="497"/>
      <c r="Y1579" s="126"/>
      <c r="Z1579" s="125"/>
      <c r="AB1579" s="497"/>
      <c r="AC1579" s="497"/>
      <c r="AD1579" s="497"/>
      <c r="AE1579" s="497"/>
      <c r="AF1579" s="497"/>
      <c r="AG1579" s="497"/>
      <c r="AH1579" s="497"/>
      <c r="AI1579" s="497"/>
      <c r="AJ1579" s="497"/>
      <c r="AK1579" s="497"/>
      <c r="AM1579" s="120"/>
    </row>
    <row r="1580" spans="1:39" ht="9.75" customHeight="1">
      <c r="A1580" s="496"/>
      <c r="B1580" s="497"/>
      <c r="C1580" s="497"/>
      <c r="D1580" s="497"/>
      <c r="E1580" s="497"/>
      <c r="F1580" s="497"/>
      <c r="G1580" s="497"/>
      <c r="H1580" s="497"/>
      <c r="I1580" s="497"/>
      <c r="J1580" s="497"/>
      <c r="K1580" s="498"/>
      <c r="L1580" s="125"/>
      <c r="N1580" s="497"/>
      <c r="O1580" s="497"/>
      <c r="P1580" s="497"/>
      <c r="Q1580" s="497"/>
      <c r="R1580" s="497"/>
      <c r="S1580" s="497"/>
      <c r="T1580" s="497"/>
      <c r="U1580" s="497"/>
      <c r="V1580" s="497"/>
      <c r="W1580" s="497"/>
      <c r="Y1580" s="126"/>
      <c r="Z1580" s="125"/>
      <c r="AB1580" s="497"/>
      <c r="AC1580" s="497"/>
      <c r="AD1580" s="497"/>
      <c r="AE1580" s="497"/>
      <c r="AF1580" s="497"/>
      <c r="AG1580" s="497"/>
      <c r="AH1580" s="497"/>
      <c r="AI1580" s="497"/>
      <c r="AJ1580" s="497"/>
      <c r="AK1580" s="497"/>
      <c r="AM1580" s="120"/>
    </row>
    <row r="1581" spans="1:39" ht="9.75" customHeight="1">
      <c r="A1581" s="496"/>
      <c r="B1581" s="497"/>
      <c r="C1581" s="497"/>
      <c r="D1581" s="497"/>
      <c r="E1581" s="497"/>
      <c r="F1581" s="497"/>
      <c r="G1581" s="497"/>
      <c r="H1581" s="497"/>
      <c r="I1581" s="497"/>
      <c r="J1581" s="497"/>
      <c r="K1581" s="498"/>
      <c r="L1581" s="125"/>
      <c r="N1581" s="497"/>
      <c r="O1581" s="497"/>
      <c r="P1581" s="497"/>
      <c r="Q1581" s="497"/>
      <c r="R1581" s="497"/>
      <c r="S1581" s="497"/>
      <c r="T1581" s="497"/>
      <c r="U1581" s="497"/>
      <c r="V1581" s="497"/>
      <c r="W1581" s="497"/>
      <c r="Y1581" s="126"/>
      <c r="Z1581" s="125"/>
      <c r="AB1581" s="497"/>
      <c r="AC1581" s="497"/>
      <c r="AD1581" s="497"/>
      <c r="AE1581" s="497"/>
      <c r="AF1581" s="497"/>
      <c r="AG1581" s="497"/>
      <c r="AH1581" s="497"/>
      <c r="AI1581" s="497"/>
      <c r="AJ1581" s="497"/>
      <c r="AK1581" s="497"/>
      <c r="AM1581" s="120"/>
    </row>
    <row r="1582" spans="1:39" ht="9.75" customHeight="1">
      <c r="A1582" s="496"/>
      <c r="B1582" s="497"/>
      <c r="C1582" s="497"/>
      <c r="D1582" s="497"/>
      <c r="E1582" s="497"/>
      <c r="F1582" s="497"/>
      <c r="G1582" s="497"/>
      <c r="H1582" s="497"/>
      <c r="I1582" s="497"/>
      <c r="J1582" s="497"/>
      <c r="K1582" s="498"/>
      <c r="L1582" s="125"/>
      <c r="N1582" s="497"/>
      <c r="O1582" s="497"/>
      <c r="P1582" s="497"/>
      <c r="Q1582" s="497"/>
      <c r="R1582" s="497"/>
      <c r="S1582" s="497"/>
      <c r="T1582" s="497"/>
      <c r="U1582" s="497"/>
      <c r="V1582" s="497"/>
      <c r="W1582" s="497"/>
      <c r="Y1582" s="126"/>
      <c r="Z1582" s="125"/>
      <c r="AB1582" s="497"/>
      <c r="AC1582" s="497"/>
      <c r="AD1582" s="497"/>
      <c r="AE1582" s="497"/>
      <c r="AF1582" s="497"/>
      <c r="AG1582" s="497"/>
      <c r="AH1582" s="497"/>
      <c r="AI1582" s="497"/>
      <c r="AJ1582" s="497"/>
      <c r="AK1582" s="497"/>
      <c r="AM1582" s="120"/>
    </row>
    <row r="1583" spans="1:39" s="9" customFormat="1" ht="9.75" customHeight="1" thickBot="1">
      <c r="A1583" s="502"/>
      <c r="B1583" s="503"/>
      <c r="C1583" s="503"/>
      <c r="D1583" s="503"/>
      <c r="E1583" s="503"/>
      <c r="F1583" s="503"/>
      <c r="G1583" s="503"/>
      <c r="H1583" s="503"/>
      <c r="I1583" s="503"/>
      <c r="J1583" s="503"/>
      <c r="K1583" s="504"/>
      <c r="L1583" s="127"/>
      <c r="M1583" s="128"/>
      <c r="N1583" s="128"/>
      <c r="O1583" s="128"/>
      <c r="P1583" s="128"/>
      <c r="Q1583" s="128"/>
      <c r="R1583" s="128"/>
      <c r="S1583" s="128"/>
      <c r="T1583" s="128"/>
      <c r="U1583" s="128"/>
      <c r="V1583" s="128"/>
      <c r="W1583" s="128"/>
      <c r="X1583" s="128"/>
      <c r="Y1583" s="129"/>
      <c r="Z1583" s="127"/>
      <c r="AA1583" s="128"/>
      <c r="AB1583" s="128"/>
      <c r="AC1583" s="128"/>
      <c r="AD1583" s="128"/>
      <c r="AE1583" s="128"/>
      <c r="AF1583" s="128"/>
      <c r="AG1583" s="128"/>
      <c r="AH1583" s="128"/>
      <c r="AI1583" s="128"/>
      <c r="AJ1583" s="128"/>
      <c r="AK1583" s="128"/>
      <c r="AL1583" s="128"/>
      <c r="AM1583" s="130"/>
    </row>
    <row r="1584" spans="1:39" ht="19.5" thickBot="1">
      <c r="A1584" s="131" t="s">
        <v>76</v>
      </c>
      <c r="B1584" s="132"/>
      <c r="C1584" s="132"/>
      <c r="D1584" s="133"/>
      <c r="E1584" s="489"/>
      <c r="F1584" s="490"/>
      <c r="G1584" s="490"/>
      <c r="H1584" s="490"/>
      <c r="I1584" s="490"/>
      <c r="J1584" s="490"/>
      <c r="K1584" s="490"/>
      <c r="L1584" s="490"/>
      <c r="M1584" s="490"/>
      <c r="N1584" s="490"/>
      <c r="O1584" s="490"/>
      <c r="P1584" s="490"/>
      <c r="Q1584" s="490"/>
      <c r="R1584" s="490"/>
      <c r="S1584" s="490"/>
      <c r="T1584" s="490"/>
      <c r="U1584" s="490"/>
      <c r="V1584" s="490"/>
      <c r="W1584" s="490"/>
      <c r="X1584" s="490"/>
      <c r="Y1584" s="490"/>
      <c r="Z1584" s="490"/>
      <c r="AA1584" s="490"/>
      <c r="AB1584" s="490"/>
      <c r="AC1584" s="490"/>
      <c r="AD1584" s="490"/>
      <c r="AE1584" s="490"/>
      <c r="AF1584" s="490"/>
      <c r="AG1584" s="490"/>
      <c r="AH1584" s="490"/>
      <c r="AI1584" s="490"/>
      <c r="AJ1584" s="490"/>
      <c r="AK1584" s="490"/>
      <c r="AL1584" s="490"/>
      <c r="AM1584" s="491"/>
    </row>
    <row r="1585" spans="1:63" ht="18.75" customHeight="1">
      <c r="A1585" s="492" t="s">
        <v>77</v>
      </c>
      <c r="B1585" s="492"/>
      <c r="C1585" s="492"/>
      <c r="D1585" s="492"/>
      <c r="E1585" s="492"/>
      <c r="F1585" s="492"/>
      <c r="G1585" s="492"/>
      <c r="H1585" s="492"/>
      <c r="I1585" s="492"/>
      <c r="J1585" s="492"/>
      <c r="K1585" s="492"/>
      <c r="L1585" s="492"/>
      <c r="M1585" s="492"/>
      <c r="N1585" s="492"/>
      <c r="O1585" s="492"/>
      <c r="P1585" s="492"/>
      <c r="Q1585" s="492"/>
      <c r="R1585" s="492"/>
      <c r="S1585" s="492"/>
      <c r="T1585" s="492"/>
      <c r="U1585" s="492"/>
      <c r="V1585" s="492"/>
      <c r="W1585" s="492"/>
      <c r="X1585" s="492"/>
      <c r="Y1585" s="492"/>
      <c r="Z1585" s="492"/>
      <c r="AA1585" s="492"/>
      <c r="AB1585" s="492"/>
      <c r="AC1585" s="492"/>
      <c r="AD1585" s="492"/>
      <c r="AE1585" s="492"/>
      <c r="AF1585" s="492"/>
      <c r="AG1585" s="492"/>
      <c r="AH1585" s="492"/>
      <c r="AI1585" s="492"/>
      <c r="AJ1585" s="492"/>
      <c r="AK1585" s="492"/>
      <c r="AL1585" s="492"/>
    </row>
    <row r="1587" spans="1:63" ht="28.15" customHeight="1">
      <c r="A1587" s="595" t="s">
        <v>50</v>
      </c>
      <c r="B1587" s="595"/>
      <c r="C1587" s="595"/>
      <c r="D1587" s="595"/>
      <c r="E1587" s="595"/>
      <c r="F1587" s="595"/>
      <c r="G1587" s="595"/>
      <c r="H1587" s="595"/>
      <c r="I1587" s="595"/>
      <c r="J1587" s="595"/>
      <c r="K1587" s="595"/>
      <c r="L1587" s="595"/>
      <c r="M1587" s="595"/>
      <c r="N1587" s="595"/>
      <c r="O1587" s="595"/>
      <c r="P1587" s="595"/>
      <c r="Q1587" s="595"/>
      <c r="R1587" s="595"/>
      <c r="S1587" s="595"/>
      <c r="T1587" s="595"/>
      <c r="U1587" s="595"/>
      <c r="V1587" s="595"/>
      <c r="W1587" s="595"/>
      <c r="X1587" s="595"/>
      <c r="Y1587" s="595"/>
      <c r="Z1587" s="595"/>
      <c r="AA1587" s="595"/>
      <c r="AB1587" s="595"/>
      <c r="AC1587" s="595"/>
      <c r="AD1587" s="595"/>
      <c r="AE1587" s="595"/>
      <c r="AF1587" s="595"/>
      <c r="AG1587" s="595"/>
      <c r="AH1587" s="595"/>
      <c r="AI1587" s="595"/>
      <c r="AJ1587" s="595"/>
      <c r="AK1587" s="595"/>
      <c r="AL1587" s="595"/>
      <c r="AM1587" s="595"/>
    </row>
    <row r="1588" spans="1:63" ht="14.25" customHeight="1">
      <c r="AG1588" s="1" t="s">
        <v>51</v>
      </c>
      <c r="AH1588" s="103"/>
      <c r="AI1588" s="103" t="str">
        <f>AI1312</f>
        <v>A10001-A1</v>
      </c>
      <c r="AJ1588" s="103"/>
      <c r="AK1588" s="103"/>
    </row>
    <row r="1589" spans="1:63" s="9" customFormat="1">
      <c r="A1589" s="1"/>
      <c r="B1589" s="1"/>
      <c r="C1589" s="1"/>
      <c r="D1589" s="1"/>
      <c r="E1589" s="1"/>
      <c r="F1589" s="1"/>
      <c r="G1589" s="1"/>
      <c r="H1589" s="1"/>
      <c r="I1589" s="1"/>
      <c r="J1589" s="1"/>
      <c r="K1589" s="1"/>
      <c r="L1589" s="1"/>
      <c r="M1589" s="1"/>
      <c r="N1589" s="1"/>
      <c r="O1589" s="1"/>
      <c r="P1589" s="1"/>
      <c r="Q1589" s="1"/>
      <c r="R1589" s="1"/>
      <c r="S1589" s="1"/>
      <c r="T1589" s="1"/>
      <c r="U1589" s="1"/>
      <c r="V1589" s="1"/>
      <c r="W1589" s="1"/>
      <c r="X1589" s="1"/>
      <c r="Y1589" s="1"/>
      <c r="Z1589" s="1"/>
      <c r="AA1589" s="1"/>
      <c r="AB1589" s="1"/>
      <c r="AD1589" s="1"/>
      <c r="AF1589" s="1" t="s">
        <v>52</v>
      </c>
      <c r="AG1589" s="11"/>
      <c r="AH1589" s="11"/>
      <c r="AI1589" s="554">
        <f>AI1313</f>
        <v>45765</v>
      </c>
      <c r="AJ1589" s="554"/>
      <c r="AK1589" s="554"/>
      <c r="AL1589" s="554"/>
      <c r="AM1589" s="554"/>
    </row>
    <row r="1590" spans="1:63" s="9" customFormat="1" ht="19.5" thickBot="1">
      <c r="A1590" s="555">
        <f>A1521</f>
        <v>0</v>
      </c>
      <c r="B1590" s="555"/>
      <c r="C1590" s="555"/>
      <c r="D1590" s="555"/>
      <c r="E1590" s="555"/>
      <c r="F1590" s="555"/>
      <c r="G1590" s="555"/>
      <c r="H1590" s="555"/>
      <c r="I1590" s="555"/>
      <c r="J1590" s="555"/>
      <c r="K1590" s="555"/>
      <c r="L1590" s="27" t="s">
        <v>395</v>
      </c>
      <c r="M1590" s="27"/>
      <c r="N1590" s="1"/>
      <c r="O1590" s="1"/>
      <c r="P1590" s="1"/>
      <c r="Q1590" s="1"/>
      <c r="R1590" s="1"/>
      <c r="S1590" s="1"/>
      <c r="T1590" s="1"/>
      <c r="U1590" s="1"/>
      <c r="V1590" s="1"/>
      <c r="W1590" s="1"/>
      <c r="X1590" s="1"/>
      <c r="Y1590" s="1"/>
      <c r="Z1590" s="1"/>
      <c r="AA1590" s="1"/>
      <c r="AB1590" s="1"/>
      <c r="AC1590" s="1"/>
      <c r="AD1590" s="1"/>
      <c r="AE1590" s="1"/>
      <c r="AF1590" s="1"/>
      <c r="AG1590" s="1"/>
      <c r="AH1590" s="1"/>
      <c r="AI1590" s="1"/>
      <c r="AJ1590" s="1"/>
      <c r="AK1590" s="1"/>
      <c r="AL1590" s="1"/>
    </row>
    <row r="1591" spans="1:63" s="9" customFormat="1" ht="18.75" customHeight="1">
      <c r="A1591" s="1"/>
      <c r="B1591" s="1"/>
      <c r="C1591" s="1"/>
      <c r="D1591" s="1"/>
      <c r="E1591" s="1"/>
      <c r="F1591" s="1"/>
      <c r="G1591" s="1"/>
      <c r="H1591" s="1"/>
      <c r="I1591" s="1"/>
      <c r="J1591" s="1"/>
      <c r="K1591" s="1"/>
      <c r="L1591" s="1"/>
      <c r="M1591" s="1"/>
      <c r="N1591" s="1"/>
      <c r="O1591" s="1"/>
      <c r="P1591" s="1"/>
      <c r="Q1591" s="1"/>
      <c r="R1591" s="1"/>
      <c r="S1591" s="1"/>
      <c r="T1591" s="1"/>
      <c r="U1591" s="1"/>
      <c r="V1591" s="1" t="s">
        <v>279</v>
      </c>
      <c r="Z1591" s="1"/>
      <c r="AA1591" s="1"/>
      <c r="AB1591" s="1"/>
      <c r="AC1591" s="1"/>
      <c r="AD1591" s="1"/>
      <c r="AE1591" s="1"/>
      <c r="AF1591" s="1"/>
      <c r="AG1591" s="1"/>
      <c r="AH1591" s="1"/>
      <c r="AI1591" s="1"/>
      <c r="AJ1591" s="1"/>
      <c r="AK1591" s="1"/>
      <c r="AL1591" s="10"/>
      <c r="AR1591" s="1"/>
      <c r="AS1591" s="1"/>
      <c r="AT1591" s="1"/>
      <c r="AU1591" s="1"/>
      <c r="AV1591" s="1"/>
      <c r="AW1591" s="1"/>
      <c r="AX1591" s="1"/>
      <c r="AY1591" s="1"/>
      <c r="AZ1591" s="1"/>
      <c r="BA1591" s="1"/>
      <c r="BB1591" s="1"/>
      <c r="BC1591" s="1"/>
      <c r="BD1591" s="1"/>
      <c r="BE1591" s="1"/>
      <c r="BF1591" s="1"/>
      <c r="BG1591" s="1"/>
      <c r="BH1591" s="1"/>
      <c r="BI1591" s="1"/>
      <c r="BJ1591" s="1"/>
      <c r="BK1591" s="1"/>
    </row>
    <row r="1592" spans="1:63" ht="15" customHeight="1">
      <c r="A1592" s="1" t="s">
        <v>206</v>
      </c>
      <c r="G1592" s="563">
        <f>G1523</f>
        <v>45765</v>
      </c>
      <c r="H1592" s="563"/>
      <c r="I1592" s="563"/>
      <c r="J1592" s="563"/>
      <c r="K1592" s="563"/>
      <c r="L1592" s="563"/>
      <c r="M1592" s="563"/>
      <c r="N1592" s="28"/>
      <c r="V1592" s="1" t="s">
        <v>280</v>
      </c>
      <c r="AL1592" s="10"/>
    </row>
    <row r="1593" spans="1:63" ht="15" customHeight="1">
      <c r="A1593" s="1" t="s">
        <v>53</v>
      </c>
      <c r="G1593" s="137" t="str">
        <f>G1524</f>
        <v>2025年5月1日～2025年5月1日</v>
      </c>
      <c r="H1593" s="137"/>
      <c r="I1593" s="137"/>
      <c r="J1593" s="137"/>
      <c r="K1593" s="137"/>
      <c r="L1593" s="137"/>
      <c r="N1593" s="114"/>
      <c r="O1593" s="114"/>
      <c r="P1593" s="114"/>
      <c r="Q1593" s="114"/>
      <c r="R1593" s="114"/>
      <c r="S1593" s="114"/>
      <c r="T1593" s="114"/>
      <c r="U1593" s="114"/>
      <c r="V1593" s="1" t="s">
        <v>281</v>
      </c>
      <c r="AL1593" s="10"/>
    </row>
    <row r="1594" spans="1:63" s="9" customFormat="1" ht="15" customHeight="1">
      <c r="A1594" s="1" t="s">
        <v>54</v>
      </c>
      <c r="B1594" s="1"/>
      <c r="C1594" s="1"/>
      <c r="D1594" s="1"/>
      <c r="E1594" s="1"/>
      <c r="F1594" s="1"/>
      <c r="G1594" s="1" t="str">
        <f>G1525</f>
        <v>持ち込み</v>
      </c>
      <c r="H1594" s="1"/>
      <c r="I1594" s="1"/>
      <c r="J1594" s="1"/>
      <c r="K1594" s="1"/>
      <c r="L1594" s="1"/>
      <c r="M1594" s="1"/>
      <c r="N1594" s="1"/>
      <c r="O1594" s="1"/>
      <c r="P1594" s="1"/>
      <c r="Q1594" s="1"/>
      <c r="R1594" s="1"/>
      <c r="S1594" s="1"/>
      <c r="T1594" s="1"/>
      <c r="U1594" s="1"/>
      <c r="V1594" s="1" t="s">
        <v>396</v>
      </c>
      <c r="Y1594" s="1"/>
      <c r="Z1594" s="1"/>
      <c r="AA1594" s="1"/>
      <c r="AB1594" s="1"/>
      <c r="AC1594" s="1"/>
      <c r="AD1594" s="1"/>
      <c r="AE1594" s="1"/>
      <c r="AF1594" s="1"/>
      <c r="AG1594" s="1"/>
      <c r="AH1594" s="1"/>
      <c r="AI1594" s="1"/>
      <c r="AJ1594" s="1"/>
      <c r="AK1594" s="1"/>
      <c r="AL1594" s="10"/>
      <c r="AR1594" s="1"/>
      <c r="AS1594" s="1"/>
      <c r="AT1594" s="1"/>
      <c r="AU1594" s="1"/>
      <c r="AV1594" s="1"/>
      <c r="AW1594" s="1"/>
      <c r="AX1594" s="1"/>
      <c r="AY1594" s="1"/>
      <c r="AZ1594" s="1"/>
      <c r="BA1594" s="1"/>
      <c r="BB1594" s="1"/>
      <c r="BC1594" s="1"/>
      <c r="BD1594" s="1"/>
      <c r="BE1594" s="1"/>
      <c r="BF1594" s="1"/>
      <c r="BG1594" s="1"/>
      <c r="BH1594" s="1"/>
      <c r="BI1594" s="1"/>
      <c r="BJ1594" s="1"/>
      <c r="BK1594" s="1"/>
    </row>
    <row r="1595" spans="1:63" ht="15" customHeight="1">
      <c r="A1595" s="1" t="s">
        <v>55</v>
      </c>
      <c r="G1595" s="481">
        <f>G1457</f>
        <v>0</v>
      </c>
      <c r="H1595" s="481"/>
      <c r="I1595" s="481"/>
      <c r="J1595" s="481"/>
      <c r="K1595" s="481"/>
      <c r="L1595" s="481"/>
      <c r="M1595" s="481"/>
      <c r="V1595" s="1" t="s">
        <v>56</v>
      </c>
      <c r="AA1595" s="173" t="s">
        <v>282</v>
      </c>
      <c r="AB1595" s="100"/>
      <c r="AC1595" s="100"/>
      <c r="AD1595" s="100"/>
      <c r="AE1595" s="100"/>
      <c r="AF1595" s="100"/>
      <c r="AG1595" s="100"/>
      <c r="AH1595" s="100"/>
      <c r="AI1595" s="100"/>
      <c r="AJ1595" s="100"/>
      <c r="AK1595" s="100"/>
      <c r="AL1595" s="101"/>
      <c r="AM1595" s="100"/>
      <c r="AN1595" s="100"/>
    </row>
    <row r="1596" spans="1:63" ht="15" customHeight="1">
      <c r="A1596" s="481" t="s">
        <v>287</v>
      </c>
      <c r="B1596" s="481"/>
      <c r="C1596" s="481"/>
      <c r="D1596" s="481"/>
      <c r="E1596" s="481"/>
      <c r="F1596" s="481"/>
      <c r="G1596" s="564">
        <f>G1527</f>
        <v>0</v>
      </c>
      <c r="H1596" s="565"/>
      <c r="I1596" s="565"/>
      <c r="J1596" s="565"/>
      <c r="K1596" s="565"/>
      <c r="L1596" s="565"/>
      <c r="M1596" s="565"/>
      <c r="N1596" s="565"/>
      <c r="O1596" s="565"/>
      <c r="P1596" s="565"/>
      <c r="Q1596" s="565"/>
      <c r="R1596" s="134"/>
      <c r="V1596" s="1" t="s">
        <v>57</v>
      </c>
      <c r="AA1596" s="1" t="s">
        <v>397</v>
      </c>
      <c r="AB1596" s="29"/>
      <c r="AL1596" s="10"/>
    </row>
    <row r="1597" spans="1:63" s="9" customFormat="1" ht="15" customHeight="1">
      <c r="A1597" s="1"/>
      <c r="B1597" s="1"/>
      <c r="C1597" s="1"/>
      <c r="D1597" s="1"/>
      <c r="E1597" s="1"/>
      <c r="F1597" s="1"/>
      <c r="G1597" s="565"/>
      <c r="H1597" s="565"/>
      <c r="I1597" s="565"/>
      <c r="J1597" s="565"/>
      <c r="K1597" s="565"/>
      <c r="L1597" s="565"/>
      <c r="M1597" s="565"/>
      <c r="N1597" s="565"/>
      <c r="O1597" s="565"/>
      <c r="P1597" s="565"/>
      <c r="Q1597" s="565"/>
      <c r="R1597" s="134"/>
      <c r="S1597" s="1"/>
      <c r="T1597" s="1"/>
      <c r="U1597" s="1"/>
      <c r="V1597" s="10"/>
      <c r="W1597" s="1"/>
      <c r="X1597" s="1"/>
      <c r="Y1597" s="1"/>
      <c r="Z1597" s="1"/>
      <c r="AA1597" s="1"/>
      <c r="AB1597" s="1"/>
      <c r="AC1597" s="1"/>
      <c r="AD1597" s="1"/>
      <c r="AE1597" s="1"/>
      <c r="AF1597" s="1"/>
      <c r="AG1597" s="1"/>
      <c r="AH1597" s="1"/>
      <c r="AI1597" s="1"/>
      <c r="AJ1597" s="1"/>
      <c r="AK1597" s="1"/>
      <c r="AL1597" s="10"/>
      <c r="AR1597" s="1"/>
      <c r="AS1597" s="1"/>
      <c r="AT1597" s="1"/>
      <c r="AU1597" s="1"/>
      <c r="AV1597" s="1"/>
      <c r="AW1597" s="1"/>
      <c r="AX1597" s="1"/>
      <c r="AY1597" s="1"/>
      <c r="AZ1597" s="1"/>
      <c r="BA1597" s="1"/>
      <c r="BB1597" s="1"/>
      <c r="BC1597" s="1"/>
      <c r="BD1597" s="1"/>
      <c r="BE1597" s="1"/>
      <c r="BF1597" s="1"/>
      <c r="BG1597" s="1"/>
      <c r="BH1597" s="1"/>
      <c r="BI1597" s="1"/>
      <c r="BJ1597" s="1"/>
      <c r="BK1597" s="1"/>
    </row>
    <row r="1598" spans="1:63" s="9" customFormat="1" ht="12" customHeight="1">
      <c r="A1598" s="1"/>
      <c r="B1598" s="1"/>
      <c r="C1598" s="1"/>
      <c r="D1598" s="1"/>
      <c r="E1598" s="1"/>
      <c r="F1598" s="1"/>
      <c r="G1598" s="1"/>
      <c r="H1598" s="1"/>
      <c r="I1598" s="1"/>
      <c r="J1598" s="1"/>
      <c r="K1598" s="1"/>
      <c r="L1598" s="1"/>
      <c r="M1598" s="1"/>
      <c r="N1598" s="1"/>
      <c r="O1598" s="1"/>
      <c r="P1598" s="1"/>
      <c r="Q1598" s="1"/>
      <c r="R1598" s="1"/>
      <c r="S1598" s="1"/>
      <c r="T1598" s="1"/>
      <c r="U1598" s="1"/>
      <c r="V1598" s="10"/>
      <c r="W1598" s="1"/>
      <c r="X1598" s="1"/>
      <c r="Y1598" s="1"/>
      <c r="Z1598" s="1"/>
      <c r="AA1598" s="1"/>
      <c r="AB1598" s="1"/>
      <c r="AC1598" s="1"/>
      <c r="AD1598" s="1"/>
      <c r="AE1598" s="1"/>
      <c r="AF1598" s="1"/>
      <c r="AG1598" s="1"/>
      <c r="AH1598" s="1"/>
      <c r="AI1598" s="1"/>
      <c r="AJ1598" s="1"/>
      <c r="AK1598" s="1"/>
      <c r="AL1598" s="10"/>
      <c r="AR1598" s="1"/>
      <c r="AS1598" s="1"/>
      <c r="AT1598" s="1"/>
      <c r="AU1598" s="1"/>
      <c r="AV1598" s="1"/>
      <c r="AW1598" s="1"/>
      <c r="AX1598" s="1"/>
      <c r="AY1598" s="1"/>
      <c r="AZ1598" s="1"/>
      <c r="BA1598" s="1"/>
      <c r="BB1598" s="1"/>
      <c r="BC1598" s="1"/>
      <c r="BD1598" s="1"/>
      <c r="BE1598" s="1"/>
      <c r="BF1598" s="1"/>
      <c r="BG1598" s="1"/>
      <c r="BH1598" s="1"/>
      <c r="BI1598" s="1"/>
      <c r="BJ1598" s="1"/>
      <c r="BK1598" s="1"/>
    </row>
    <row r="1599" spans="1:63">
      <c r="A1599" s="1" t="s">
        <v>58</v>
      </c>
      <c r="G1599" s="556">
        <f>G1530</f>
        <v>0</v>
      </c>
      <c r="H1599" s="556"/>
      <c r="I1599" s="556"/>
      <c r="J1599" s="556"/>
      <c r="K1599" s="556"/>
      <c r="L1599" s="556"/>
      <c r="M1599" s="556"/>
      <c r="N1599" s="556"/>
      <c r="O1599" s="556"/>
      <c r="P1599" s="556"/>
      <c r="Q1599" s="556"/>
      <c r="R1599" s="556"/>
      <c r="S1599" s="556"/>
      <c r="T1599" s="556"/>
      <c r="U1599" s="556"/>
      <c r="V1599" s="556"/>
      <c r="W1599" s="556"/>
      <c r="X1599" s="556"/>
      <c r="Y1599" s="556"/>
      <c r="Z1599" s="556"/>
      <c r="AA1599" s="556"/>
      <c r="AB1599" s="556"/>
      <c r="AC1599" s="556"/>
      <c r="AD1599" s="556"/>
      <c r="AE1599" s="556"/>
      <c r="AF1599" s="556"/>
      <c r="AG1599" s="556"/>
      <c r="AH1599" s="556"/>
      <c r="AI1599" s="556"/>
      <c r="AJ1599" s="556"/>
      <c r="AK1599" s="556"/>
      <c r="AL1599" s="556"/>
    </row>
    <row r="1600" spans="1:63" ht="10.5" customHeight="1">
      <c r="G1600" s="108"/>
      <c r="H1600" s="108"/>
      <c r="I1600" s="108"/>
      <c r="J1600" s="108"/>
      <c r="K1600" s="108"/>
      <c r="L1600" s="108"/>
      <c r="M1600" s="108"/>
      <c r="N1600" s="108"/>
      <c r="O1600" s="108"/>
      <c r="P1600" s="108"/>
      <c r="Q1600" s="108"/>
      <c r="R1600" s="108"/>
      <c r="S1600" s="108"/>
      <c r="T1600" s="108"/>
      <c r="U1600" s="108"/>
      <c r="V1600" s="108"/>
      <c r="W1600" s="108"/>
      <c r="X1600" s="108"/>
      <c r="Y1600" s="108"/>
      <c r="Z1600" s="108"/>
      <c r="AA1600" s="108"/>
      <c r="AB1600" s="108"/>
      <c r="AC1600" s="108"/>
      <c r="AD1600" s="108"/>
      <c r="AE1600" s="108"/>
      <c r="AF1600" s="108"/>
      <c r="AG1600" s="108"/>
      <c r="AH1600" s="108"/>
      <c r="AI1600" s="108"/>
      <c r="AJ1600" s="108"/>
      <c r="AK1600" s="108"/>
      <c r="AL1600" s="108"/>
    </row>
    <row r="1601" spans="1:46" s="11" customFormat="1">
      <c r="A1601" s="481" t="s">
        <v>374</v>
      </c>
      <c r="B1601" s="481"/>
      <c r="C1601" s="481"/>
      <c r="D1601" s="481"/>
      <c r="E1601" s="481"/>
      <c r="F1601" s="481"/>
      <c r="G1601" s="481"/>
      <c r="H1601" s="481"/>
      <c r="I1601" s="481"/>
      <c r="J1601" s="481"/>
      <c r="K1601" s="481"/>
      <c r="L1601" s="481"/>
      <c r="M1601" s="481"/>
      <c r="N1601" s="481"/>
      <c r="O1601" s="481"/>
      <c r="P1601" s="481"/>
      <c r="Q1601" s="481"/>
      <c r="R1601" s="481"/>
      <c r="S1601" s="481"/>
      <c r="T1601" s="481"/>
      <c r="U1601" s="481"/>
      <c r="V1601" s="481"/>
      <c r="W1601" s="481"/>
      <c r="X1601" s="481"/>
      <c r="Y1601" s="481"/>
      <c r="Z1601" s="481"/>
      <c r="AA1601" s="481"/>
      <c r="AB1601" s="481"/>
      <c r="AC1601" s="481"/>
      <c r="AD1601" s="481"/>
      <c r="AE1601" s="481"/>
      <c r="AF1601" s="481"/>
      <c r="AG1601" s="481"/>
      <c r="AH1601" s="481"/>
      <c r="AI1601" s="481"/>
      <c r="AJ1601" s="481"/>
      <c r="AK1601" s="481"/>
      <c r="AL1601" s="481"/>
    </row>
    <row r="1602" spans="1:46" s="11" customFormat="1" ht="19.5" thickBot="1">
      <c r="A1602" s="481" t="s">
        <v>312</v>
      </c>
      <c r="B1602" s="481"/>
      <c r="C1602" s="481"/>
      <c r="D1602" s="481"/>
      <c r="E1602" s="481"/>
      <c r="F1602" s="481"/>
      <c r="G1602" s="481"/>
      <c r="H1602" s="481"/>
      <c r="I1602" s="481"/>
      <c r="J1602" s="481"/>
      <c r="K1602" s="481"/>
      <c r="L1602" s="481"/>
      <c r="M1602" s="481"/>
      <c r="N1602" s="481"/>
      <c r="O1602" s="481"/>
      <c r="P1602" s="481"/>
      <c r="Q1602" s="481"/>
      <c r="R1602" s="481"/>
      <c r="S1602" s="481"/>
      <c r="T1602" s="481"/>
      <c r="U1602" s="481"/>
      <c r="V1602" s="481"/>
      <c r="W1602" s="481"/>
      <c r="X1602" s="481"/>
      <c r="Y1602" s="481"/>
      <c r="Z1602" s="481"/>
      <c r="AA1602" s="481"/>
      <c r="AB1602" s="481"/>
      <c r="AC1602" s="481"/>
      <c r="AD1602" s="481"/>
      <c r="AE1602" s="481"/>
      <c r="AF1602" s="481"/>
      <c r="AG1602" s="481"/>
      <c r="AH1602" s="481"/>
      <c r="AI1602" s="481"/>
      <c r="AJ1602" s="481"/>
      <c r="AK1602" s="481"/>
      <c r="AL1602" s="481"/>
      <c r="AM1602" s="109"/>
    </row>
    <row r="1603" spans="1:46" s="11" customFormat="1">
      <c r="A1603" s="526" t="s">
        <v>59</v>
      </c>
      <c r="B1603" s="527"/>
      <c r="C1603" s="527"/>
      <c r="D1603" s="527"/>
      <c r="E1603" s="527"/>
      <c r="F1603" s="527"/>
      <c r="G1603" s="527"/>
      <c r="H1603" s="527"/>
      <c r="I1603" s="528"/>
      <c r="J1603" s="557">
        <f>注文フォーム!D88</f>
        <v>0</v>
      </c>
      <c r="K1603" s="558"/>
      <c r="L1603" s="558"/>
      <c r="M1603" s="558"/>
      <c r="N1603" s="558"/>
      <c r="O1603" s="558"/>
      <c r="P1603" s="558"/>
      <c r="Q1603" s="558"/>
      <c r="R1603" s="558"/>
      <c r="S1603" s="558"/>
      <c r="T1603" s="558"/>
      <c r="U1603" s="558"/>
      <c r="V1603" s="558"/>
      <c r="W1603" s="558"/>
      <c r="X1603" s="558"/>
      <c r="Y1603" s="558"/>
      <c r="Z1603" s="558"/>
      <c r="AA1603" s="558"/>
      <c r="AB1603" s="558"/>
      <c r="AC1603" s="558"/>
      <c r="AD1603" s="558"/>
      <c r="AE1603" s="558"/>
      <c r="AF1603" s="558"/>
      <c r="AG1603" s="558"/>
      <c r="AH1603" s="558"/>
      <c r="AI1603" s="558"/>
      <c r="AJ1603" s="558"/>
      <c r="AK1603" s="558"/>
      <c r="AL1603" s="558"/>
      <c r="AM1603" s="559"/>
    </row>
    <row r="1604" spans="1:46" s="11" customFormat="1">
      <c r="A1604" s="514" t="s">
        <v>60</v>
      </c>
      <c r="B1604" s="515"/>
      <c r="C1604" s="515"/>
      <c r="D1604" s="515"/>
      <c r="E1604" s="515"/>
      <c r="F1604" s="515"/>
      <c r="G1604" s="515"/>
      <c r="H1604" s="515"/>
      <c r="I1604" s="516"/>
      <c r="J1604" s="560">
        <f>注文フォーム!Z88</f>
        <v>0</v>
      </c>
      <c r="K1604" s="561"/>
      <c r="L1604" s="561"/>
      <c r="M1604" s="561"/>
      <c r="N1604" s="561"/>
      <c r="O1604" s="561"/>
      <c r="P1604" s="561"/>
      <c r="Q1604" s="561"/>
      <c r="R1604" s="561"/>
      <c r="S1604" s="561"/>
      <c r="T1604" s="561"/>
      <c r="U1604" s="561"/>
      <c r="V1604" s="561"/>
      <c r="W1604" s="561"/>
      <c r="X1604" s="561"/>
      <c r="Y1604" s="561"/>
      <c r="Z1604" s="561"/>
      <c r="AA1604" s="561"/>
      <c r="AB1604" s="561"/>
      <c r="AC1604" s="561"/>
      <c r="AD1604" s="561"/>
      <c r="AE1604" s="561"/>
      <c r="AF1604" s="561"/>
      <c r="AG1604" s="561"/>
      <c r="AH1604" s="561"/>
      <c r="AI1604" s="561"/>
      <c r="AJ1604" s="561"/>
      <c r="AK1604" s="561"/>
      <c r="AL1604" s="561"/>
      <c r="AM1604" s="562"/>
    </row>
    <row r="1605" spans="1:46" s="11" customFormat="1">
      <c r="A1605" s="514" t="s">
        <v>61</v>
      </c>
      <c r="B1605" s="515"/>
      <c r="C1605" s="515"/>
      <c r="D1605" s="515"/>
      <c r="E1605" s="515"/>
      <c r="F1605" s="515"/>
      <c r="G1605" s="515"/>
      <c r="H1605" s="515"/>
      <c r="I1605" s="516"/>
      <c r="J1605" s="517">
        <f>注文フォーム!R88</f>
        <v>0</v>
      </c>
      <c r="K1605" s="518"/>
      <c r="L1605" s="518"/>
      <c r="M1605" s="518"/>
      <c r="N1605" s="518"/>
      <c r="O1605" s="518"/>
      <c r="P1605" s="518"/>
      <c r="Q1605" s="518"/>
      <c r="R1605" s="518"/>
      <c r="S1605" s="518"/>
      <c r="T1605" s="518"/>
      <c r="U1605" s="518"/>
      <c r="V1605" s="518"/>
      <c r="W1605" s="518"/>
      <c r="X1605" s="518"/>
      <c r="Y1605" s="518"/>
      <c r="Z1605" s="518"/>
      <c r="AA1605" s="518"/>
      <c r="AB1605" s="518"/>
      <c r="AC1605" s="518"/>
      <c r="AD1605" s="518"/>
      <c r="AE1605" s="518"/>
      <c r="AF1605" s="518"/>
      <c r="AG1605" s="518"/>
      <c r="AH1605" s="518"/>
      <c r="AI1605" s="518"/>
      <c r="AJ1605" s="518"/>
      <c r="AK1605" s="518"/>
      <c r="AL1605" s="518"/>
      <c r="AM1605" s="519"/>
    </row>
    <row r="1606" spans="1:46" s="11" customFormat="1" ht="19.5" thickBot="1">
      <c r="A1606" s="520" t="s">
        <v>62</v>
      </c>
      <c r="B1606" s="521"/>
      <c r="C1606" s="521"/>
      <c r="D1606" s="521"/>
      <c r="E1606" s="521"/>
      <c r="F1606" s="521"/>
      <c r="G1606" s="521"/>
      <c r="H1606" s="521"/>
      <c r="I1606" s="522"/>
      <c r="J1606" s="523" t="s">
        <v>63</v>
      </c>
      <c r="K1606" s="524"/>
      <c r="L1606" s="524"/>
      <c r="M1606" s="524"/>
      <c r="N1606" s="524"/>
      <c r="O1606" s="524"/>
      <c r="P1606" s="524"/>
      <c r="Q1606" s="524"/>
      <c r="R1606" s="524"/>
      <c r="S1606" s="524"/>
      <c r="T1606" s="524"/>
      <c r="U1606" s="524"/>
      <c r="V1606" s="524"/>
      <c r="W1606" s="524"/>
      <c r="X1606" s="524"/>
      <c r="Y1606" s="524"/>
      <c r="Z1606" s="524"/>
      <c r="AA1606" s="524"/>
      <c r="AB1606" s="524"/>
      <c r="AC1606" s="524"/>
      <c r="AD1606" s="524"/>
      <c r="AE1606" s="524"/>
      <c r="AF1606" s="524"/>
      <c r="AG1606" s="524"/>
      <c r="AH1606" s="524"/>
      <c r="AI1606" s="524"/>
      <c r="AJ1606" s="524"/>
      <c r="AK1606" s="524"/>
      <c r="AL1606" s="524"/>
      <c r="AM1606" s="525"/>
    </row>
    <row r="1607" spans="1:46" s="11" customFormat="1" ht="19.5" thickBot="1">
      <c r="A1607" s="12"/>
      <c r="B1607" s="13"/>
      <c r="C1607" s="13"/>
      <c r="D1607" s="13"/>
      <c r="E1607" s="13"/>
      <c r="F1607" s="13"/>
      <c r="G1607" s="13"/>
      <c r="H1607" s="13"/>
      <c r="I1607" s="13"/>
      <c r="J1607" s="13"/>
      <c r="K1607" s="13"/>
      <c r="L1607" s="13"/>
      <c r="M1607" s="13"/>
      <c r="N1607" s="13"/>
      <c r="O1607" s="13"/>
      <c r="P1607" s="13"/>
      <c r="Q1607" s="13"/>
      <c r="R1607" s="13"/>
      <c r="S1607" s="13"/>
      <c r="T1607" s="13"/>
      <c r="U1607" s="13"/>
      <c r="V1607" s="13"/>
      <c r="W1607" s="13"/>
      <c r="X1607" s="13"/>
      <c r="Y1607" s="13"/>
      <c r="Z1607" s="13"/>
      <c r="AA1607" s="13"/>
      <c r="AB1607" s="13"/>
      <c r="AC1607" s="13"/>
      <c r="AD1607" s="13"/>
      <c r="AE1607" s="13"/>
      <c r="AF1607" s="13"/>
      <c r="AG1607" s="13"/>
      <c r="AH1607" s="13"/>
      <c r="AI1607" s="13"/>
      <c r="AJ1607" s="13"/>
      <c r="AK1607" s="13"/>
      <c r="AL1607" s="13"/>
      <c r="AM1607" s="14"/>
    </row>
    <row r="1608" spans="1:46">
      <c r="A1608" s="526" t="s">
        <v>64</v>
      </c>
      <c r="B1608" s="527"/>
      <c r="C1608" s="527"/>
      <c r="D1608" s="527"/>
      <c r="E1608" s="527"/>
      <c r="F1608" s="527"/>
      <c r="G1608" s="527"/>
      <c r="H1608" s="527"/>
      <c r="I1608" s="527"/>
      <c r="J1608" s="527"/>
      <c r="K1608" s="527"/>
      <c r="L1608" s="527"/>
      <c r="M1608" s="527"/>
      <c r="N1608" s="527"/>
      <c r="O1608" s="527"/>
      <c r="P1608" s="527"/>
      <c r="Q1608" s="527"/>
      <c r="R1608" s="527"/>
      <c r="S1608" s="527"/>
      <c r="T1608" s="527"/>
      <c r="U1608" s="527"/>
      <c r="V1608" s="527"/>
      <c r="W1608" s="527"/>
      <c r="X1608" s="527"/>
      <c r="Y1608" s="527"/>
      <c r="Z1608" s="527"/>
      <c r="AA1608" s="527"/>
      <c r="AB1608" s="527"/>
      <c r="AC1608" s="527"/>
      <c r="AD1608" s="527"/>
      <c r="AE1608" s="528"/>
      <c r="AF1608" s="529" t="s">
        <v>65</v>
      </c>
      <c r="AG1608" s="530"/>
      <c r="AH1608" s="530"/>
      <c r="AI1608" s="530"/>
      <c r="AJ1608" s="530"/>
      <c r="AK1608" s="530"/>
      <c r="AL1608" s="530"/>
      <c r="AM1608" s="531"/>
    </row>
    <row r="1609" spans="1:46">
      <c r="A1609" s="514" t="s">
        <v>66</v>
      </c>
      <c r="B1609" s="535"/>
      <c r="C1609" s="536" t="s">
        <v>67</v>
      </c>
      <c r="D1609" s="515"/>
      <c r="E1609" s="535"/>
      <c r="F1609" s="536" t="s">
        <v>68</v>
      </c>
      <c r="G1609" s="515"/>
      <c r="H1609" s="515"/>
      <c r="I1609" s="515"/>
      <c r="J1609" s="515"/>
      <c r="K1609" s="535"/>
      <c r="L1609" s="536" t="s">
        <v>69</v>
      </c>
      <c r="M1609" s="515"/>
      <c r="N1609" s="515"/>
      <c r="O1609" s="515"/>
      <c r="P1609" s="515"/>
      <c r="Q1609" s="535"/>
      <c r="R1609" s="536" t="s">
        <v>70</v>
      </c>
      <c r="S1609" s="515"/>
      <c r="T1609" s="515"/>
      <c r="U1609" s="515"/>
      <c r="V1609" s="515"/>
      <c r="W1609" s="515"/>
      <c r="X1609" s="515"/>
      <c r="Y1609" s="515"/>
      <c r="Z1609" s="515"/>
      <c r="AA1609" s="515"/>
      <c r="AB1609" s="515"/>
      <c r="AC1609" s="515"/>
      <c r="AD1609" s="515"/>
      <c r="AE1609" s="516"/>
      <c r="AF1609" s="532"/>
      <c r="AG1609" s="533"/>
      <c r="AH1609" s="533"/>
      <c r="AI1609" s="533"/>
      <c r="AJ1609" s="533"/>
      <c r="AK1609" s="533"/>
      <c r="AL1609" s="533"/>
      <c r="AM1609" s="534"/>
    </row>
    <row r="1610" spans="1:46" ht="16.5" customHeight="1">
      <c r="A1610" s="482">
        <v>1</v>
      </c>
      <c r="B1610" s="483"/>
      <c r="C1610" s="484" t="s">
        <v>254</v>
      </c>
      <c r="D1610" s="485"/>
      <c r="E1610" s="486"/>
      <c r="F1610" s="487"/>
      <c r="G1610" s="488"/>
      <c r="H1610" s="488"/>
      <c r="I1610" s="488"/>
      <c r="J1610" s="488"/>
      <c r="K1610" s="483"/>
      <c r="L1610" s="487"/>
      <c r="M1610" s="488"/>
      <c r="N1610" s="488"/>
      <c r="O1610" s="488"/>
      <c r="P1610" s="488"/>
      <c r="Q1610" s="483"/>
      <c r="R1610" s="487" t="s">
        <v>71</v>
      </c>
      <c r="S1610" s="488"/>
      <c r="T1610" s="488"/>
      <c r="U1610" s="488"/>
      <c r="V1610" s="488"/>
      <c r="W1610" s="488"/>
      <c r="X1610" s="488"/>
      <c r="Y1610" s="488"/>
      <c r="Z1610" s="488"/>
      <c r="AA1610" s="488"/>
      <c r="AB1610" s="488"/>
      <c r="AC1610" s="488"/>
      <c r="AD1610" s="488"/>
      <c r="AE1610" s="513"/>
      <c r="AF1610" s="545"/>
      <c r="AG1610" s="546"/>
      <c r="AH1610" s="546"/>
      <c r="AI1610" s="546"/>
      <c r="AJ1610" s="546"/>
      <c r="AK1610" s="546"/>
      <c r="AL1610" s="546"/>
      <c r="AM1610" s="547"/>
    </row>
    <row r="1611" spans="1:46" ht="16.5" customHeight="1">
      <c r="A1611" s="482">
        <v>2</v>
      </c>
      <c r="B1611" s="483"/>
      <c r="C1611" s="484" t="s">
        <v>254</v>
      </c>
      <c r="D1611" s="485"/>
      <c r="E1611" s="486"/>
      <c r="F1611" s="487"/>
      <c r="G1611" s="488"/>
      <c r="H1611" s="488"/>
      <c r="I1611" s="488"/>
      <c r="J1611" s="488"/>
      <c r="K1611" s="483"/>
      <c r="L1611" s="487"/>
      <c r="M1611" s="488"/>
      <c r="N1611" s="488"/>
      <c r="O1611" s="488"/>
      <c r="P1611" s="488"/>
      <c r="Q1611" s="483"/>
      <c r="R1611" s="487" t="s">
        <v>71</v>
      </c>
      <c r="S1611" s="488"/>
      <c r="T1611" s="488"/>
      <c r="U1611" s="488"/>
      <c r="V1611" s="488"/>
      <c r="W1611" s="488"/>
      <c r="X1611" s="488"/>
      <c r="Y1611" s="488"/>
      <c r="Z1611" s="488"/>
      <c r="AA1611" s="488"/>
      <c r="AB1611" s="488"/>
      <c r="AC1611" s="488"/>
      <c r="AD1611" s="488"/>
      <c r="AE1611" s="513"/>
      <c r="AF1611" s="548"/>
      <c r="AG1611" s="549"/>
      <c r="AH1611" s="549"/>
      <c r="AI1611" s="549"/>
      <c r="AJ1611" s="549"/>
      <c r="AK1611" s="549"/>
      <c r="AL1611" s="549"/>
      <c r="AM1611" s="550"/>
    </row>
    <row r="1612" spans="1:46" ht="16.5" customHeight="1">
      <c r="A1612" s="482">
        <v>3</v>
      </c>
      <c r="B1612" s="483"/>
      <c r="C1612" s="484" t="s">
        <v>71</v>
      </c>
      <c r="D1612" s="485"/>
      <c r="E1612" s="486"/>
      <c r="F1612" s="487"/>
      <c r="G1612" s="488"/>
      <c r="H1612" s="488"/>
      <c r="I1612" s="488"/>
      <c r="J1612" s="488"/>
      <c r="K1612" s="483"/>
      <c r="L1612" s="487"/>
      <c r="M1612" s="488"/>
      <c r="N1612" s="488"/>
      <c r="O1612" s="488"/>
      <c r="P1612" s="488"/>
      <c r="Q1612" s="483"/>
      <c r="R1612" s="487" t="s">
        <v>71</v>
      </c>
      <c r="S1612" s="488"/>
      <c r="T1612" s="488"/>
      <c r="U1612" s="488"/>
      <c r="V1612" s="488"/>
      <c r="W1612" s="488"/>
      <c r="X1612" s="488"/>
      <c r="Y1612" s="488"/>
      <c r="Z1612" s="488"/>
      <c r="AA1612" s="488"/>
      <c r="AB1612" s="488"/>
      <c r="AC1612" s="488"/>
      <c r="AD1612" s="488"/>
      <c r="AE1612" s="513"/>
      <c r="AF1612" s="548"/>
      <c r="AG1612" s="549"/>
      <c r="AH1612" s="549"/>
      <c r="AI1612" s="549"/>
      <c r="AJ1612" s="549"/>
      <c r="AK1612" s="549"/>
      <c r="AL1612" s="549"/>
      <c r="AM1612" s="550"/>
    </row>
    <row r="1613" spans="1:46" ht="16.5" customHeight="1">
      <c r="A1613" s="482">
        <v>4</v>
      </c>
      <c r="B1613" s="483"/>
      <c r="C1613" s="484" t="s">
        <v>71</v>
      </c>
      <c r="D1613" s="485"/>
      <c r="E1613" s="486"/>
      <c r="F1613" s="487"/>
      <c r="G1613" s="488"/>
      <c r="H1613" s="488"/>
      <c r="I1613" s="488"/>
      <c r="J1613" s="488"/>
      <c r="K1613" s="483"/>
      <c r="L1613" s="487"/>
      <c r="M1613" s="488"/>
      <c r="N1613" s="488"/>
      <c r="O1613" s="488"/>
      <c r="P1613" s="488"/>
      <c r="Q1613" s="483"/>
      <c r="R1613" s="487" t="s">
        <v>71</v>
      </c>
      <c r="S1613" s="488"/>
      <c r="T1613" s="488"/>
      <c r="U1613" s="488"/>
      <c r="V1613" s="488"/>
      <c r="W1613" s="488"/>
      <c r="X1613" s="488"/>
      <c r="Y1613" s="488"/>
      <c r="Z1613" s="488"/>
      <c r="AA1613" s="488"/>
      <c r="AB1613" s="488"/>
      <c r="AC1613" s="488"/>
      <c r="AD1613" s="488"/>
      <c r="AE1613" s="513"/>
      <c r="AF1613" s="548"/>
      <c r="AG1613" s="549"/>
      <c r="AH1613" s="549"/>
      <c r="AI1613" s="549"/>
      <c r="AJ1613" s="549"/>
      <c r="AK1613" s="549"/>
      <c r="AL1613" s="549"/>
      <c r="AM1613" s="550"/>
    </row>
    <row r="1614" spans="1:46" ht="16.5" customHeight="1" thickBot="1">
      <c r="A1614" s="537">
        <v>5</v>
      </c>
      <c r="B1614" s="538"/>
      <c r="C1614" s="539" t="s">
        <v>71</v>
      </c>
      <c r="D1614" s="540"/>
      <c r="E1614" s="541"/>
      <c r="F1614" s="542"/>
      <c r="G1614" s="543"/>
      <c r="H1614" s="543"/>
      <c r="I1614" s="543"/>
      <c r="J1614" s="543"/>
      <c r="K1614" s="538"/>
      <c r="L1614" s="542"/>
      <c r="M1614" s="543"/>
      <c r="N1614" s="543"/>
      <c r="O1614" s="543"/>
      <c r="P1614" s="543"/>
      <c r="Q1614" s="538"/>
      <c r="R1614" s="542" t="s">
        <v>71</v>
      </c>
      <c r="S1614" s="543"/>
      <c r="T1614" s="543"/>
      <c r="U1614" s="543"/>
      <c r="V1614" s="543"/>
      <c r="W1614" s="543"/>
      <c r="X1614" s="543"/>
      <c r="Y1614" s="543"/>
      <c r="Z1614" s="543"/>
      <c r="AA1614" s="543"/>
      <c r="AB1614" s="543"/>
      <c r="AC1614" s="543"/>
      <c r="AD1614" s="543"/>
      <c r="AE1614" s="544"/>
      <c r="AF1614" s="551"/>
      <c r="AG1614" s="552"/>
      <c r="AH1614" s="552"/>
      <c r="AI1614" s="552"/>
      <c r="AJ1614" s="552"/>
      <c r="AK1614" s="552"/>
      <c r="AL1614" s="552"/>
      <c r="AM1614" s="553"/>
      <c r="AT1614" s="15"/>
    </row>
    <row r="1615" spans="1:46" ht="19.5" thickBot="1">
      <c r="A1615" s="505" t="s">
        <v>72</v>
      </c>
      <c r="B1615" s="506"/>
      <c r="C1615" s="506"/>
      <c r="D1615" s="506"/>
      <c r="E1615" s="506"/>
      <c r="F1615" s="506"/>
      <c r="G1615" s="506"/>
      <c r="H1615" s="506"/>
      <c r="I1615" s="506"/>
      <c r="J1615" s="506"/>
      <c r="K1615" s="506"/>
      <c r="L1615" s="506"/>
      <c r="M1615" s="506"/>
      <c r="N1615" s="506"/>
      <c r="O1615" s="506"/>
      <c r="P1615" s="506"/>
      <c r="Q1615" s="506"/>
      <c r="R1615" s="506"/>
      <c r="S1615" s="506"/>
      <c r="T1615" s="506"/>
      <c r="U1615" s="506"/>
      <c r="V1615" s="506"/>
      <c r="W1615" s="506"/>
      <c r="X1615" s="506"/>
      <c r="Y1615" s="506"/>
      <c r="Z1615" s="506"/>
      <c r="AA1615" s="506"/>
      <c r="AB1615" s="506"/>
      <c r="AC1615" s="506"/>
      <c r="AD1615" s="506"/>
      <c r="AE1615" s="506"/>
      <c r="AF1615" s="506"/>
      <c r="AG1615" s="506"/>
      <c r="AH1615" s="506"/>
      <c r="AI1615" s="506"/>
      <c r="AJ1615" s="506"/>
      <c r="AK1615" s="506"/>
      <c r="AL1615" s="506"/>
      <c r="AM1615" s="507"/>
    </row>
    <row r="1616" spans="1:46">
      <c r="A1616" s="508" t="s">
        <v>73</v>
      </c>
      <c r="B1616" s="509"/>
      <c r="C1616" s="509"/>
      <c r="D1616" s="509"/>
      <c r="E1616" s="509"/>
      <c r="F1616" s="509"/>
      <c r="G1616" s="509"/>
      <c r="H1616" s="509"/>
      <c r="I1616" s="509"/>
      <c r="J1616" s="509"/>
      <c r="K1616" s="510"/>
      <c r="L1616" s="511" t="s">
        <v>74</v>
      </c>
      <c r="M1616" s="509"/>
      <c r="N1616" s="509"/>
      <c r="O1616" s="509"/>
      <c r="P1616" s="509"/>
      <c r="Q1616" s="509"/>
      <c r="R1616" s="509"/>
      <c r="S1616" s="509"/>
      <c r="T1616" s="509"/>
      <c r="U1616" s="509"/>
      <c r="V1616" s="509"/>
      <c r="W1616" s="509"/>
      <c r="X1616" s="509"/>
      <c r="Y1616" s="510"/>
      <c r="Z1616" s="511" t="s">
        <v>75</v>
      </c>
      <c r="AA1616" s="509"/>
      <c r="AB1616" s="509"/>
      <c r="AC1616" s="509"/>
      <c r="AD1616" s="509"/>
      <c r="AE1616" s="509"/>
      <c r="AF1616" s="509"/>
      <c r="AG1616" s="509"/>
      <c r="AH1616" s="509"/>
      <c r="AI1616" s="509"/>
      <c r="AJ1616" s="509"/>
      <c r="AK1616" s="509"/>
      <c r="AL1616" s="509"/>
      <c r="AM1616" s="512"/>
    </row>
    <row r="1617" spans="1:39" ht="9.75" customHeight="1">
      <c r="A1617" s="493"/>
      <c r="B1617" s="494"/>
      <c r="C1617" s="494"/>
      <c r="D1617" s="494"/>
      <c r="E1617" s="494"/>
      <c r="F1617" s="494"/>
      <c r="G1617" s="494"/>
      <c r="H1617" s="494"/>
      <c r="I1617" s="494"/>
      <c r="J1617" s="494"/>
      <c r="K1617" s="495"/>
      <c r="L1617" s="123"/>
      <c r="M1617" s="117"/>
      <c r="N1617" s="117"/>
      <c r="O1617" s="117"/>
      <c r="P1617" s="117"/>
      <c r="Q1617" s="117"/>
      <c r="R1617" s="117"/>
      <c r="S1617" s="117"/>
      <c r="T1617" s="117"/>
      <c r="U1617" s="117"/>
      <c r="V1617" s="117"/>
      <c r="W1617" s="117"/>
      <c r="X1617" s="117"/>
      <c r="Y1617" s="124"/>
      <c r="Z1617" s="123"/>
      <c r="AA1617" s="117"/>
      <c r="AB1617" s="117"/>
      <c r="AC1617" s="117"/>
      <c r="AD1617" s="117"/>
      <c r="AE1617" s="117"/>
      <c r="AF1617" s="117"/>
      <c r="AG1617" s="117"/>
      <c r="AH1617" s="117"/>
      <c r="AI1617" s="117"/>
      <c r="AJ1617" s="117"/>
      <c r="AK1617" s="117"/>
      <c r="AL1617" s="117"/>
      <c r="AM1617" s="118"/>
    </row>
    <row r="1618" spans="1:39" ht="9.75" customHeight="1">
      <c r="A1618" s="496"/>
      <c r="B1618" s="497"/>
      <c r="C1618" s="497"/>
      <c r="D1618" s="497"/>
      <c r="E1618" s="497"/>
      <c r="F1618" s="497"/>
      <c r="G1618" s="497"/>
      <c r="H1618" s="497"/>
      <c r="I1618" s="497"/>
      <c r="J1618" s="497"/>
      <c r="K1618" s="498"/>
      <c r="L1618" s="125"/>
      <c r="N1618" s="497"/>
      <c r="O1618" s="497"/>
      <c r="P1618" s="497"/>
      <c r="Q1618" s="497"/>
      <c r="R1618" s="497"/>
      <c r="S1618" s="497"/>
      <c r="T1618" s="497"/>
      <c r="U1618" s="497"/>
      <c r="V1618" s="497"/>
      <c r="W1618" s="497"/>
      <c r="Y1618" s="126"/>
      <c r="Z1618" s="125"/>
      <c r="AB1618" s="497"/>
      <c r="AC1618" s="497"/>
      <c r="AD1618" s="497"/>
      <c r="AE1618" s="497"/>
      <c r="AF1618" s="497"/>
      <c r="AG1618" s="497"/>
      <c r="AH1618" s="497"/>
      <c r="AI1618" s="497"/>
      <c r="AJ1618" s="497"/>
      <c r="AK1618" s="497"/>
      <c r="AM1618" s="120"/>
    </row>
    <row r="1619" spans="1:39" ht="9.75" customHeight="1">
      <c r="A1619" s="496"/>
      <c r="B1619" s="497"/>
      <c r="C1619" s="497"/>
      <c r="D1619" s="497"/>
      <c r="E1619" s="497"/>
      <c r="F1619" s="497"/>
      <c r="G1619" s="497"/>
      <c r="H1619" s="497"/>
      <c r="I1619" s="497"/>
      <c r="J1619" s="497"/>
      <c r="K1619" s="498"/>
      <c r="L1619" s="125"/>
      <c r="N1619" s="497"/>
      <c r="O1619" s="497"/>
      <c r="P1619" s="497"/>
      <c r="Q1619" s="497"/>
      <c r="R1619" s="497"/>
      <c r="S1619" s="497"/>
      <c r="T1619" s="497"/>
      <c r="U1619" s="497"/>
      <c r="V1619" s="497"/>
      <c r="W1619" s="497"/>
      <c r="Y1619" s="126"/>
      <c r="Z1619" s="125"/>
      <c r="AB1619" s="497"/>
      <c r="AC1619" s="497"/>
      <c r="AD1619" s="497"/>
      <c r="AE1619" s="497"/>
      <c r="AF1619" s="497"/>
      <c r="AG1619" s="497"/>
      <c r="AH1619" s="497"/>
      <c r="AI1619" s="497"/>
      <c r="AJ1619" s="497"/>
      <c r="AK1619" s="497"/>
      <c r="AM1619" s="120"/>
    </row>
    <row r="1620" spans="1:39" ht="9.75" customHeight="1">
      <c r="A1620" s="496"/>
      <c r="B1620" s="497"/>
      <c r="C1620" s="497"/>
      <c r="D1620" s="497"/>
      <c r="E1620" s="497"/>
      <c r="F1620" s="497"/>
      <c r="G1620" s="497"/>
      <c r="H1620" s="497"/>
      <c r="I1620" s="497"/>
      <c r="J1620" s="497"/>
      <c r="K1620" s="498"/>
      <c r="L1620" s="125"/>
      <c r="N1620" s="497"/>
      <c r="O1620" s="497"/>
      <c r="P1620" s="497"/>
      <c r="Q1620" s="497"/>
      <c r="R1620" s="497"/>
      <c r="S1620" s="497"/>
      <c r="T1620" s="497"/>
      <c r="U1620" s="497"/>
      <c r="V1620" s="497"/>
      <c r="W1620" s="497"/>
      <c r="Y1620" s="126"/>
      <c r="Z1620" s="125"/>
      <c r="AB1620" s="497"/>
      <c r="AC1620" s="497"/>
      <c r="AD1620" s="497"/>
      <c r="AE1620" s="497"/>
      <c r="AF1620" s="497"/>
      <c r="AG1620" s="497"/>
      <c r="AH1620" s="497"/>
      <c r="AI1620" s="497"/>
      <c r="AJ1620" s="497"/>
      <c r="AK1620" s="497"/>
      <c r="AM1620" s="120"/>
    </row>
    <row r="1621" spans="1:39" ht="9.75" customHeight="1">
      <c r="A1621" s="496"/>
      <c r="B1621" s="497"/>
      <c r="C1621" s="497"/>
      <c r="D1621" s="497"/>
      <c r="E1621" s="497"/>
      <c r="F1621" s="497"/>
      <c r="G1621" s="497"/>
      <c r="H1621" s="497"/>
      <c r="I1621" s="497"/>
      <c r="J1621" s="497"/>
      <c r="K1621" s="498"/>
      <c r="L1621" s="125"/>
      <c r="N1621" s="497"/>
      <c r="O1621" s="497"/>
      <c r="P1621" s="497"/>
      <c r="Q1621" s="497"/>
      <c r="R1621" s="497"/>
      <c r="S1621" s="497"/>
      <c r="T1621" s="497"/>
      <c r="U1621" s="497"/>
      <c r="V1621" s="497"/>
      <c r="W1621" s="497"/>
      <c r="Y1621" s="126"/>
      <c r="Z1621" s="125"/>
      <c r="AB1621" s="497"/>
      <c r="AC1621" s="497"/>
      <c r="AD1621" s="497"/>
      <c r="AE1621" s="497"/>
      <c r="AF1621" s="497"/>
      <c r="AG1621" s="497"/>
      <c r="AH1621" s="497"/>
      <c r="AI1621" s="497"/>
      <c r="AJ1621" s="497"/>
      <c r="AK1621" s="497"/>
      <c r="AM1621" s="120"/>
    </row>
    <row r="1622" spans="1:39" ht="9.75" customHeight="1">
      <c r="A1622" s="496"/>
      <c r="B1622" s="497"/>
      <c r="C1622" s="497"/>
      <c r="D1622" s="497"/>
      <c r="E1622" s="497"/>
      <c r="F1622" s="497"/>
      <c r="G1622" s="497"/>
      <c r="H1622" s="497"/>
      <c r="I1622" s="497"/>
      <c r="J1622" s="497"/>
      <c r="K1622" s="498"/>
      <c r="L1622" s="125"/>
      <c r="N1622" s="497"/>
      <c r="O1622" s="497"/>
      <c r="P1622" s="497"/>
      <c r="Q1622" s="497"/>
      <c r="R1622" s="497"/>
      <c r="S1622" s="497"/>
      <c r="T1622" s="497"/>
      <c r="U1622" s="497"/>
      <c r="V1622" s="497"/>
      <c r="W1622" s="497"/>
      <c r="Y1622" s="126"/>
      <c r="Z1622" s="125"/>
      <c r="AB1622" s="497"/>
      <c r="AC1622" s="497"/>
      <c r="AD1622" s="497"/>
      <c r="AE1622" s="497"/>
      <c r="AF1622" s="497"/>
      <c r="AG1622" s="497"/>
      <c r="AH1622" s="497"/>
      <c r="AI1622" s="497"/>
      <c r="AJ1622" s="497"/>
      <c r="AK1622" s="497"/>
      <c r="AM1622" s="120"/>
    </row>
    <row r="1623" spans="1:39" ht="9.75" customHeight="1">
      <c r="A1623" s="496"/>
      <c r="B1623" s="497"/>
      <c r="C1623" s="497"/>
      <c r="D1623" s="497"/>
      <c r="E1623" s="497"/>
      <c r="F1623" s="497"/>
      <c r="G1623" s="497"/>
      <c r="H1623" s="497"/>
      <c r="I1623" s="497"/>
      <c r="J1623" s="497"/>
      <c r="K1623" s="498"/>
      <c r="L1623" s="125"/>
      <c r="N1623" s="497"/>
      <c r="O1623" s="497"/>
      <c r="P1623" s="497"/>
      <c r="Q1623" s="497"/>
      <c r="R1623" s="497"/>
      <c r="S1623" s="497"/>
      <c r="T1623" s="497"/>
      <c r="U1623" s="497"/>
      <c r="V1623" s="497"/>
      <c r="W1623" s="497"/>
      <c r="Y1623" s="126"/>
      <c r="Z1623" s="125"/>
      <c r="AB1623" s="497"/>
      <c r="AC1623" s="497"/>
      <c r="AD1623" s="497"/>
      <c r="AE1623" s="497"/>
      <c r="AF1623" s="497"/>
      <c r="AG1623" s="497"/>
      <c r="AH1623" s="497"/>
      <c r="AI1623" s="497"/>
      <c r="AJ1623" s="497"/>
      <c r="AK1623" s="497"/>
      <c r="AM1623" s="120"/>
    </row>
    <row r="1624" spans="1:39" ht="9.75" customHeight="1">
      <c r="A1624" s="496"/>
      <c r="B1624" s="497"/>
      <c r="C1624" s="497"/>
      <c r="D1624" s="497"/>
      <c r="E1624" s="497"/>
      <c r="F1624" s="497"/>
      <c r="G1624" s="497"/>
      <c r="H1624" s="497"/>
      <c r="I1624" s="497"/>
      <c r="J1624" s="497"/>
      <c r="K1624" s="498"/>
      <c r="L1624" s="125"/>
      <c r="N1624" s="497"/>
      <c r="O1624" s="497"/>
      <c r="P1624" s="497"/>
      <c r="Q1624" s="497"/>
      <c r="R1624" s="497"/>
      <c r="S1624" s="497"/>
      <c r="T1624" s="497"/>
      <c r="U1624" s="497"/>
      <c r="V1624" s="497"/>
      <c r="W1624" s="497"/>
      <c r="Y1624" s="126"/>
      <c r="Z1624" s="125"/>
      <c r="AB1624" s="497"/>
      <c r="AC1624" s="497"/>
      <c r="AD1624" s="497"/>
      <c r="AE1624" s="497"/>
      <c r="AF1624" s="497"/>
      <c r="AG1624" s="497"/>
      <c r="AH1624" s="497"/>
      <c r="AI1624" s="497"/>
      <c r="AJ1624" s="497"/>
      <c r="AK1624" s="497"/>
      <c r="AM1624" s="120"/>
    </row>
    <row r="1625" spans="1:39" ht="9.75" customHeight="1">
      <c r="A1625" s="496"/>
      <c r="B1625" s="497"/>
      <c r="C1625" s="497"/>
      <c r="D1625" s="497"/>
      <c r="E1625" s="497"/>
      <c r="F1625" s="497"/>
      <c r="G1625" s="497"/>
      <c r="H1625" s="497"/>
      <c r="I1625" s="497"/>
      <c r="J1625" s="497"/>
      <c r="K1625" s="498"/>
      <c r="L1625" s="125"/>
      <c r="N1625" s="497"/>
      <c r="O1625" s="497"/>
      <c r="P1625" s="497"/>
      <c r="Q1625" s="497"/>
      <c r="R1625" s="497"/>
      <c r="S1625" s="497"/>
      <c r="T1625" s="497"/>
      <c r="U1625" s="497"/>
      <c r="V1625" s="497"/>
      <c r="W1625" s="497"/>
      <c r="Y1625" s="126"/>
      <c r="Z1625" s="125"/>
      <c r="AB1625" s="497"/>
      <c r="AC1625" s="497"/>
      <c r="AD1625" s="497"/>
      <c r="AE1625" s="497"/>
      <c r="AF1625" s="497"/>
      <c r="AG1625" s="497"/>
      <c r="AH1625" s="497"/>
      <c r="AI1625" s="497"/>
      <c r="AJ1625" s="497"/>
      <c r="AK1625" s="497"/>
      <c r="AM1625" s="120"/>
    </row>
    <row r="1626" spans="1:39" ht="9.75" customHeight="1">
      <c r="A1626" s="496"/>
      <c r="B1626" s="497"/>
      <c r="C1626" s="497"/>
      <c r="D1626" s="497"/>
      <c r="E1626" s="497"/>
      <c r="F1626" s="497"/>
      <c r="G1626" s="497"/>
      <c r="H1626" s="497"/>
      <c r="I1626" s="497"/>
      <c r="J1626" s="497"/>
      <c r="K1626" s="498"/>
      <c r="L1626" s="125"/>
      <c r="N1626" s="497"/>
      <c r="O1626" s="497"/>
      <c r="P1626" s="497"/>
      <c r="Q1626" s="497"/>
      <c r="R1626" s="497"/>
      <c r="S1626" s="497"/>
      <c r="T1626" s="497"/>
      <c r="U1626" s="497"/>
      <c r="V1626" s="497"/>
      <c r="W1626" s="497"/>
      <c r="Y1626" s="126"/>
      <c r="Z1626" s="125"/>
      <c r="AB1626" s="497"/>
      <c r="AC1626" s="497"/>
      <c r="AD1626" s="497"/>
      <c r="AE1626" s="497"/>
      <c r="AF1626" s="497"/>
      <c r="AG1626" s="497"/>
      <c r="AH1626" s="497"/>
      <c r="AI1626" s="497"/>
      <c r="AJ1626" s="497"/>
      <c r="AK1626" s="497"/>
      <c r="AM1626" s="120"/>
    </row>
    <row r="1627" spans="1:39" ht="9.75" customHeight="1">
      <c r="A1627" s="496"/>
      <c r="B1627" s="497"/>
      <c r="C1627" s="497"/>
      <c r="D1627" s="497"/>
      <c r="E1627" s="497"/>
      <c r="F1627" s="497"/>
      <c r="G1627" s="497"/>
      <c r="H1627" s="497"/>
      <c r="I1627" s="497"/>
      <c r="J1627" s="497"/>
      <c r="K1627" s="498"/>
      <c r="L1627" s="125"/>
      <c r="N1627" s="497"/>
      <c r="O1627" s="497"/>
      <c r="P1627" s="497"/>
      <c r="Q1627" s="497"/>
      <c r="R1627" s="497"/>
      <c r="S1627" s="497"/>
      <c r="T1627" s="497"/>
      <c r="U1627" s="497"/>
      <c r="V1627" s="497"/>
      <c r="W1627" s="497"/>
      <c r="Y1627" s="126"/>
      <c r="Z1627" s="125"/>
      <c r="AB1627" s="497"/>
      <c r="AC1627" s="497"/>
      <c r="AD1627" s="497"/>
      <c r="AE1627" s="497"/>
      <c r="AF1627" s="497"/>
      <c r="AG1627" s="497"/>
      <c r="AH1627" s="497"/>
      <c r="AI1627" s="497"/>
      <c r="AJ1627" s="497"/>
      <c r="AK1627" s="497"/>
      <c r="AM1627" s="120"/>
    </row>
    <row r="1628" spans="1:39" s="9" customFormat="1" ht="9.75" customHeight="1">
      <c r="A1628" s="499"/>
      <c r="B1628" s="500"/>
      <c r="C1628" s="500"/>
      <c r="D1628" s="500"/>
      <c r="E1628" s="500"/>
      <c r="F1628" s="500"/>
      <c r="G1628" s="500"/>
      <c r="H1628" s="500"/>
      <c r="I1628" s="500"/>
      <c r="J1628" s="500"/>
      <c r="K1628" s="501"/>
      <c r="L1628" s="127"/>
      <c r="M1628" s="128"/>
      <c r="N1628" s="128"/>
      <c r="O1628" s="128"/>
      <c r="P1628" s="128"/>
      <c r="Q1628" s="128"/>
      <c r="R1628" s="128"/>
      <c r="S1628" s="128"/>
      <c r="T1628" s="128"/>
      <c r="U1628" s="128"/>
      <c r="V1628" s="128"/>
      <c r="W1628" s="128"/>
      <c r="X1628" s="128"/>
      <c r="Y1628" s="129"/>
      <c r="Z1628" s="127"/>
      <c r="AA1628" s="128"/>
      <c r="AB1628" s="128"/>
      <c r="AC1628" s="128"/>
      <c r="AD1628" s="128"/>
      <c r="AE1628" s="128"/>
      <c r="AF1628" s="128"/>
      <c r="AG1628" s="128"/>
      <c r="AH1628" s="128"/>
      <c r="AI1628" s="128"/>
      <c r="AJ1628" s="128"/>
      <c r="AK1628" s="128"/>
      <c r="AL1628" s="128"/>
      <c r="AM1628" s="130"/>
    </row>
    <row r="1629" spans="1:39" ht="9.75" customHeight="1">
      <c r="A1629" s="493"/>
      <c r="B1629" s="494"/>
      <c r="C1629" s="494"/>
      <c r="D1629" s="494"/>
      <c r="E1629" s="494"/>
      <c r="F1629" s="494"/>
      <c r="G1629" s="494"/>
      <c r="H1629" s="494"/>
      <c r="I1629" s="494"/>
      <c r="J1629" s="494"/>
      <c r="K1629" s="495"/>
      <c r="L1629" s="123"/>
      <c r="M1629" s="117"/>
      <c r="N1629" s="117"/>
      <c r="O1629" s="117"/>
      <c r="P1629" s="117"/>
      <c r="Q1629" s="117"/>
      <c r="R1629" s="117"/>
      <c r="S1629" s="117"/>
      <c r="T1629" s="117"/>
      <c r="U1629" s="117"/>
      <c r="V1629" s="117"/>
      <c r="W1629" s="117"/>
      <c r="X1629" s="117"/>
      <c r="Y1629" s="124"/>
      <c r="Z1629" s="123"/>
      <c r="AA1629" s="117"/>
      <c r="AB1629" s="117"/>
      <c r="AC1629" s="117"/>
      <c r="AD1629" s="117"/>
      <c r="AE1629" s="117"/>
      <c r="AF1629" s="117"/>
      <c r="AG1629" s="117"/>
      <c r="AH1629" s="117"/>
      <c r="AI1629" s="117"/>
      <c r="AJ1629" s="117"/>
      <c r="AK1629" s="117"/>
      <c r="AL1629" s="117"/>
      <c r="AM1629" s="118"/>
    </row>
    <row r="1630" spans="1:39" ht="9.75" customHeight="1">
      <c r="A1630" s="496"/>
      <c r="B1630" s="497"/>
      <c r="C1630" s="497"/>
      <c r="D1630" s="497"/>
      <c r="E1630" s="497"/>
      <c r="F1630" s="497"/>
      <c r="G1630" s="497"/>
      <c r="H1630" s="497"/>
      <c r="I1630" s="497"/>
      <c r="J1630" s="497"/>
      <c r="K1630" s="498"/>
      <c r="L1630" s="125"/>
      <c r="N1630" s="497"/>
      <c r="O1630" s="497"/>
      <c r="P1630" s="497"/>
      <c r="Q1630" s="497"/>
      <c r="R1630" s="497"/>
      <c r="S1630" s="497"/>
      <c r="T1630" s="497"/>
      <c r="U1630" s="497"/>
      <c r="V1630" s="497"/>
      <c r="W1630" s="497"/>
      <c r="Y1630" s="126"/>
      <c r="Z1630" s="125"/>
      <c r="AB1630" s="497"/>
      <c r="AC1630" s="497"/>
      <c r="AD1630" s="497"/>
      <c r="AE1630" s="497"/>
      <c r="AF1630" s="497"/>
      <c r="AG1630" s="497"/>
      <c r="AH1630" s="497"/>
      <c r="AI1630" s="497"/>
      <c r="AJ1630" s="497"/>
      <c r="AK1630" s="497"/>
      <c r="AM1630" s="120"/>
    </row>
    <row r="1631" spans="1:39" ht="9.75" customHeight="1">
      <c r="A1631" s="496"/>
      <c r="B1631" s="497"/>
      <c r="C1631" s="497"/>
      <c r="D1631" s="497"/>
      <c r="E1631" s="497"/>
      <c r="F1631" s="497"/>
      <c r="G1631" s="497"/>
      <c r="H1631" s="497"/>
      <c r="I1631" s="497"/>
      <c r="J1631" s="497"/>
      <c r="K1631" s="498"/>
      <c r="L1631" s="125"/>
      <c r="N1631" s="497"/>
      <c r="O1631" s="497"/>
      <c r="P1631" s="497"/>
      <c r="Q1631" s="497"/>
      <c r="R1631" s="497"/>
      <c r="S1631" s="497"/>
      <c r="T1631" s="497"/>
      <c r="U1631" s="497"/>
      <c r="V1631" s="497"/>
      <c r="W1631" s="497"/>
      <c r="Y1631" s="126"/>
      <c r="Z1631" s="125"/>
      <c r="AB1631" s="497"/>
      <c r="AC1631" s="497"/>
      <c r="AD1631" s="497"/>
      <c r="AE1631" s="497"/>
      <c r="AF1631" s="497"/>
      <c r="AG1631" s="497"/>
      <c r="AH1631" s="497"/>
      <c r="AI1631" s="497"/>
      <c r="AJ1631" s="497"/>
      <c r="AK1631" s="497"/>
      <c r="AM1631" s="120"/>
    </row>
    <row r="1632" spans="1:39" ht="9.75" customHeight="1">
      <c r="A1632" s="496"/>
      <c r="B1632" s="497"/>
      <c r="C1632" s="497"/>
      <c r="D1632" s="497"/>
      <c r="E1632" s="497"/>
      <c r="F1632" s="497"/>
      <c r="G1632" s="497"/>
      <c r="H1632" s="497"/>
      <c r="I1632" s="497"/>
      <c r="J1632" s="497"/>
      <c r="K1632" s="498"/>
      <c r="L1632" s="125"/>
      <c r="N1632" s="497"/>
      <c r="O1632" s="497"/>
      <c r="P1632" s="497"/>
      <c r="Q1632" s="497"/>
      <c r="R1632" s="497"/>
      <c r="S1632" s="497"/>
      <c r="T1632" s="497"/>
      <c r="U1632" s="497"/>
      <c r="V1632" s="497"/>
      <c r="W1632" s="497"/>
      <c r="Y1632" s="126"/>
      <c r="Z1632" s="125"/>
      <c r="AB1632" s="497"/>
      <c r="AC1632" s="497"/>
      <c r="AD1632" s="497"/>
      <c r="AE1632" s="497"/>
      <c r="AF1632" s="497"/>
      <c r="AG1632" s="497"/>
      <c r="AH1632" s="497"/>
      <c r="AI1632" s="497"/>
      <c r="AJ1632" s="497"/>
      <c r="AK1632" s="497"/>
      <c r="AM1632" s="120"/>
    </row>
    <row r="1633" spans="1:39" ht="9.75" customHeight="1">
      <c r="A1633" s="496"/>
      <c r="B1633" s="497"/>
      <c r="C1633" s="497"/>
      <c r="D1633" s="497"/>
      <c r="E1633" s="497"/>
      <c r="F1633" s="497"/>
      <c r="G1633" s="497"/>
      <c r="H1633" s="497"/>
      <c r="I1633" s="497"/>
      <c r="J1633" s="497"/>
      <c r="K1633" s="498"/>
      <c r="L1633" s="125"/>
      <c r="N1633" s="497"/>
      <c r="O1633" s="497"/>
      <c r="P1633" s="497"/>
      <c r="Q1633" s="497"/>
      <c r="R1633" s="497"/>
      <c r="S1633" s="497"/>
      <c r="T1633" s="497"/>
      <c r="U1633" s="497"/>
      <c r="V1633" s="497"/>
      <c r="W1633" s="497"/>
      <c r="Y1633" s="126"/>
      <c r="Z1633" s="125"/>
      <c r="AB1633" s="497"/>
      <c r="AC1633" s="497"/>
      <c r="AD1633" s="497"/>
      <c r="AE1633" s="497"/>
      <c r="AF1633" s="497"/>
      <c r="AG1633" s="497"/>
      <c r="AH1633" s="497"/>
      <c r="AI1633" s="497"/>
      <c r="AJ1633" s="497"/>
      <c r="AK1633" s="497"/>
      <c r="AM1633" s="120"/>
    </row>
    <row r="1634" spans="1:39" ht="9.75" customHeight="1">
      <c r="A1634" s="496"/>
      <c r="B1634" s="497"/>
      <c r="C1634" s="497"/>
      <c r="D1634" s="497"/>
      <c r="E1634" s="497"/>
      <c r="F1634" s="497"/>
      <c r="G1634" s="497"/>
      <c r="H1634" s="497"/>
      <c r="I1634" s="497"/>
      <c r="J1634" s="497"/>
      <c r="K1634" s="498"/>
      <c r="L1634" s="125"/>
      <c r="N1634" s="497"/>
      <c r="O1634" s="497"/>
      <c r="P1634" s="497"/>
      <c r="Q1634" s="497"/>
      <c r="R1634" s="497"/>
      <c r="S1634" s="497"/>
      <c r="T1634" s="497"/>
      <c r="U1634" s="497"/>
      <c r="V1634" s="497"/>
      <c r="W1634" s="497"/>
      <c r="Y1634" s="126"/>
      <c r="Z1634" s="125"/>
      <c r="AB1634" s="497"/>
      <c r="AC1634" s="497"/>
      <c r="AD1634" s="497"/>
      <c r="AE1634" s="497"/>
      <c r="AF1634" s="497"/>
      <c r="AG1634" s="497"/>
      <c r="AH1634" s="497"/>
      <c r="AI1634" s="497"/>
      <c r="AJ1634" s="497"/>
      <c r="AK1634" s="497"/>
      <c r="AM1634" s="120"/>
    </row>
    <row r="1635" spans="1:39" ht="9.75" customHeight="1">
      <c r="A1635" s="496"/>
      <c r="B1635" s="497"/>
      <c r="C1635" s="497"/>
      <c r="D1635" s="497"/>
      <c r="E1635" s="497"/>
      <c r="F1635" s="497"/>
      <c r="G1635" s="497"/>
      <c r="H1635" s="497"/>
      <c r="I1635" s="497"/>
      <c r="J1635" s="497"/>
      <c r="K1635" s="498"/>
      <c r="L1635" s="125"/>
      <c r="N1635" s="497"/>
      <c r="O1635" s="497"/>
      <c r="P1635" s="497"/>
      <c r="Q1635" s="497"/>
      <c r="R1635" s="497"/>
      <c r="S1635" s="497"/>
      <c r="T1635" s="497"/>
      <c r="U1635" s="497"/>
      <c r="V1635" s="497"/>
      <c r="W1635" s="497"/>
      <c r="Y1635" s="126"/>
      <c r="Z1635" s="125"/>
      <c r="AB1635" s="497"/>
      <c r="AC1635" s="497"/>
      <c r="AD1635" s="497"/>
      <c r="AE1635" s="497"/>
      <c r="AF1635" s="497"/>
      <c r="AG1635" s="497"/>
      <c r="AH1635" s="497"/>
      <c r="AI1635" s="497"/>
      <c r="AJ1635" s="497"/>
      <c r="AK1635" s="497"/>
      <c r="AM1635" s="120"/>
    </row>
    <row r="1636" spans="1:39" ht="9.75" customHeight="1">
      <c r="A1636" s="496"/>
      <c r="B1636" s="497"/>
      <c r="C1636" s="497"/>
      <c r="D1636" s="497"/>
      <c r="E1636" s="497"/>
      <c r="F1636" s="497"/>
      <c r="G1636" s="497"/>
      <c r="H1636" s="497"/>
      <c r="I1636" s="497"/>
      <c r="J1636" s="497"/>
      <c r="K1636" s="498"/>
      <c r="L1636" s="125"/>
      <c r="N1636" s="497"/>
      <c r="O1636" s="497"/>
      <c r="P1636" s="497"/>
      <c r="Q1636" s="497"/>
      <c r="R1636" s="497"/>
      <c r="S1636" s="497"/>
      <c r="T1636" s="497"/>
      <c r="U1636" s="497"/>
      <c r="V1636" s="497"/>
      <c r="W1636" s="497"/>
      <c r="Y1636" s="126"/>
      <c r="Z1636" s="125"/>
      <c r="AB1636" s="497"/>
      <c r="AC1636" s="497"/>
      <c r="AD1636" s="497"/>
      <c r="AE1636" s="497"/>
      <c r="AF1636" s="497"/>
      <c r="AG1636" s="497"/>
      <c r="AH1636" s="497"/>
      <c r="AI1636" s="497"/>
      <c r="AJ1636" s="497"/>
      <c r="AK1636" s="497"/>
      <c r="AM1636" s="120"/>
    </row>
    <row r="1637" spans="1:39" ht="9.75" customHeight="1">
      <c r="A1637" s="496"/>
      <c r="B1637" s="497"/>
      <c r="C1637" s="497"/>
      <c r="D1637" s="497"/>
      <c r="E1637" s="497"/>
      <c r="F1637" s="497"/>
      <c r="G1637" s="497"/>
      <c r="H1637" s="497"/>
      <c r="I1637" s="497"/>
      <c r="J1637" s="497"/>
      <c r="K1637" s="498"/>
      <c r="L1637" s="125"/>
      <c r="N1637" s="497"/>
      <c r="O1637" s="497"/>
      <c r="P1637" s="497"/>
      <c r="Q1637" s="497"/>
      <c r="R1637" s="497"/>
      <c r="S1637" s="497"/>
      <c r="T1637" s="497"/>
      <c r="U1637" s="497"/>
      <c r="V1637" s="497"/>
      <c r="W1637" s="497"/>
      <c r="Y1637" s="126"/>
      <c r="Z1637" s="125"/>
      <c r="AB1637" s="497"/>
      <c r="AC1637" s="497"/>
      <c r="AD1637" s="497"/>
      <c r="AE1637" s="497"/>
      <c r="AF1637" s="497"/>
      <c r="AG1637" s="497"/>
      <c r="AH1637" s="497"/>
      <c r="AI1637" s="497"/>
      <c r="AJ1637" s="497"/>
      <c r="AK1637" s="497"/>
      <c r="AM1637" s="120"/>
    </row>
    <row r="1638" spans="1:39" ht="9.75" customHeight="1">
      <c r="A1638" s="496"/>
      <c r="B1638" s="497"/>
      <c r="C1638" s="497"/>
      <c r="D1638" s="497"/>
      <c r="E1638" s="497"/>
      <c r="F1638" s="497"/>
      <c r="G1638" s="497"/>
      <c r="H1638" s="497"/>
      <c r="I1638" s="497"/>
      <c r="J1638" s="497"/>
      <c r="K1638" s="498"/>
      <c r="L1638" s="125"/>
      <c r="N1638" s="497"/>
      <c r="O1638" s="497"/>
      <c r="P1638" s="497"/>
      <c r="Q1638" s="497"/>
      <c r="R1638" s="497"/>
      <c r="S1638" s="497"/>
      <c r="T1638" s="497"/>
      <c r="U1638" s="497"/>
      <c r="V1638" s="497"/>
      <c r="W1638" s="497"/>
      <c r="Y1638" s="126"/>
      <c r="Z1638" s="125"/>
      <c r="AB1638" s="497"/>
      <c r="AC1638" s="497"/>
      <c r="AD1638" s="497"/>
      <c r="AE1638" s="497"/>
      <c r="AF1638" s="497"/>
      <c r="AG1638" s="497"/>
      <c r="AH1638" s="497"/>
      <c r="AI1638" s="497"/>
      <c r="AJ1638" s="497"/>
      <c r="AK1638" s="497"/>
      <c r="AM1638" s="120"/>
    </row>
    <row r="1639" spans="1:39" ht="9.75" customHeight="1">
      <c r="A1639" s="496"/>
      <c r="B1639" s="497"/>
      <c r="C1639" s="497"/>
      <c r="D1639" s="497"/>
      <c r="E1639" s="497"/>
      <c r="F1639" s="497"/>
      <c r="G1639" s="497"/>
      <c r="H1639" s="497"/>
      <c r="I1639" s="497"/>
      <c r="J1639" s="497"/>
      <c r="K1639" s="498"/>
      <c r="L1639" s="125"/>
      <c r="N1639" s="497"/>
      <c r="O1639" s="497"/>
      <c r="P1639" s="497"/>
      <c r="Q1639" s="497"/>
      <c r="R1639" s="497"/>
      <c r="S1639" s="497"/>
      <c r="T1639" s="497"/>
      <c r="U1639" s="497"/>
      <c r="V1639" s="497"/>
      <c r="W1639" s="497"/>
      <c r="Y1639" s="126"/>
      <c r="Z1639" s="125"/>
      <c r="AB1639" s="497"/>
      <c r="AC1639" s="497"/>
      <c r="AD1639" s="497"/>
      <c r="AE1639" s="497"/>
      <c r="AF1639" s="497"/>
      <c r="AG1639" s="497"/>
      <c r="AH1639" s="497"/>
      <c r="AI1639" s="497"/>
      <c r="AJ1639" s="497"/>
      <c r="AK1639" s="497"/>
      <c r="AM1639" s="120"/>
    </row>
    <row r="1640" spans="1:39" s="9" customFormat="1" ht="9.75" customHeight="1">
      <c r="A1640" s="499"/>
      <c r="B1640" s="500"/>
      <c r="C1640" s="500"/>
      <c r="D1640" s="500"/>
      <c r="E1640" s="500"/>
      <c r="F1640" s="500"/>
      <c r="G1640" s="500"/>
      <c r="H1640" s="500"/>
      <c r="I1640" s="500"/>
      <c r="J1640" s="500"/>
      <c r="K1640" s="501"/>
      <c r="L1640" s="127"/>
      <c r="M1640" s="128"/>
      <c r="N1640" s="128"/>
      <c r="O1640" s="128"/>
      <c r="P1640" s="128"/>
      <c r="Q1640" s="128"/>
      <c r="R1640" s="128"/>
      <c r="S1640" s="128"/>
      <c r="T1640" s="128"/>
      <c r="U1640" s="128"/>
      <c r="V1640" s="128"/>
      <c r="W1640" s="128"/>
      <c r="X1640" s="128"/>
      <c r="Y1640" s="129"/>
      <c r="Z1640" s="127"/>
      <c r="AA1640" s="128"/>
      <c r="AB1640" s="128"/>
      <c r="AC1640" s="128"/>
      <c r="AD1640" s="128"/>
      <c r="AE1640" s="128"/>
      <c r="AF1640" s="128"/>
      <c r="AG1640" s="128"/>
      <c r="AH1640" s="128"/>
      <c r="AI1640" s="128"/>
      <c r="AJ1640" s="128"/>
      <c r="AK1640" s="128"/>
      <c r="AL1640" s="128"/>
      <c r="AM1640" s="130"/>
    </row>
    <row r="1641" spans="1:39" ht="9.75" customHeight="1">
      <c r="A1641" s="493"/>
      <c r="B1641" s="494"/>
      <c r="C1641" s="494"/>
      <c r="D1641" s="494"/>
      <c r="E1641" s="494"/>
      <c r="F1641" s="494"/>
      <c r="G1641" s="494"/>
      <c r="H1641" s="494"/>
      <c r="I1641" s="494"/>
      <c r="J1641" s="494"/>
      <c r="K1641" s="495"/>
      <c r="L1641" s="123"/>
      <c r="M1641" s="117"/>
      <c r="N1641" s="117"/>
      <c r="O1641" s="117"/>
      <c r="P1641" s="117"/>
      <c r="Q1641" s="117"/>
      <c r="R1641" s="117"/>
      <c r="S1641" s="117"/>
      <c r="T1641" s="117"/>
      <c r="U1641" s="117"/>
      <c r="V1641" s="117"/>
      <c r="W1641" s="117"/>
      <c r="X1641" s="117"/>
      <c r="Y1641" s="124"/>
      <c r="Z1641" s="123"/>
      <c r="AA1641" s="117"/>
      <c r="AB1641" s="117"/>
      <c r="AC1641" s="117"/>
      <c r="AD1641" s="117"/>
      <c r="AE1641" s="117"/>
      <c r="AF1641" s="117"/>
      <c r="AG1641" s="117"/>
      <c r="AH1641" s="117"/>
      <c r="AI1641" s="117"/>
      <c r="AJ1641" s="117"/>
      <c r="AK1641" s="117"/>
      <c r="AL1641" s="117"/>
      <c r="AM1641" s="118"/>
    </row>
    <row r="1642" spans="1:39" ht="9.75" customHeight="1">
      <c r="A1642" s="496"/>
      <c r="B1642" s="497"/>
      <c r="C1642" s="497"/>
      <c r="D1642" s="497"/>
      <c r="E1642" s="497"/>
      <c r="F1642" s="497"/>
      <c r="G1642" s="497"/>
      <c r="H1642" s="497"/>
      <c r="I1642" s="497"/>
      <c r="J1642" s="497"/>
      <c r="K1642" s="498"/>
      <c r="L1642" s="125"/>
      <c r="N1642" s="497"/>
      <c r="O1642" s="497"/>
      <c r="P1642" s="497"/>
      <c r="Q1642" s="497"/>
      <c r="R1642" s="497"/>
      <c r="S1642" s="497"/>
      <c r="T1642" s="497"/>
      <c r="U1642" s="497"/>
      <c r="V1642" s="497"/>
      <c r="W1642" s="497"/>
      <c r="Y1642" s="126"/>
      <c r="Z1642" s="125"/>
      <c r="AB1642" s="497"/>
      <c r="AC1642" s="497"/>
      <c r="AD1642" s="497"/>
      <c r="AE1642" s="497"/>
      <c r="AF1642" s="497"/>
      <c r="AG1642" s="497"/>
      <c r="AH1642" s="497"/>
      <c r="AI1642" s="497"/>
      <c r="AJ1642" s="497"/>
      <c r="AK1642" s="497"/>
      <c r="AM1642" s="120"/>
    </row>
    <row r="1643" spans="1:39" ht="9.75" customHeight="1">
      <c r="A1643" s="496"/>
      <c r="B1643" s="497"/>
      <c r="C1643" s="497"/>
      <c r="D1643" s="497"/>
      <c r="E1643" s="497"/>
      <c r="F1643" s="497"/>
      <c r="G1643" s="497"/>
      <c r="H1643" s="497"/>
      <c r="I1643" s="497"/>
      <c r="J1643" s="497"/>
      <c r="K1643" s="498"/>
      <c r="L1643" s="125"/>
      <c r="N1643" s="497"/>
      <c r="O1643" s="497"/>
      <c r="P1643" s="497"/>
      <c r="Q1643" s="497"/>
      <c r="R1643" s="497"/>
      <c r="S1643" s="497"/>
      <c r="T1643" s="497"/>
      <c r="U1643" s="497"/>
      <c r="V1643" s="497"/>
      <c r="W1643" s="497"/>
      <c r="Y1643" s="126"/>
      <c r="Z1643" s="125"/>
      <c r="AB1643" s="497"/>
      <c r="AC1643" s="497"/>
      <c r="AD1643" s="497"/>
      <c r="AE1643" s="497"/>
      <c r="AF1643" s="497"/>
      <c r="AG1643" s="497"/>
      <c r="AH1643" s="497"/>
      <c r="AI1643" s="497"/>
      <c r="AJ1643" s="497"/>
      <c r="AK1643" s="497"/>
      <c r="AM1643" s="120"/>
    </row>
    <row r="1644" spans="1:39" ht="9.75" customHeight="1">
      <c r="A1644" s="496"/>
      <c r="B1644" s="497"/>
      <c r="C1644" s="497"/>
      <c r="D1644" s="497"/>
      <c r="E1644" s="497"/>
      <c r="F1644" s="497"/>
      <c r="G1644" s="497"/>
      <c r="H1644" s="497"/>
      <c r="I1644" s="497"/>
      <c r="J1644" s="497"/>
      <c r="K1644" s="498"/>
      <c r="L1644" s="125"/>
      <c r="N1644" s="497"/>
      <c r="O1644" s="497"/>
      <c r="P1644" s="497"/>
      <c r="Q1644" s="497"/>
      <c r="R1644" s="497"/>
      <c r="S1644" s="497"/>
      <c r="T1644" s="497"/>
      <c r="U1644" s="497"/>
      <c r="V1644" s="497"/>
      <c r="W1644" s="497"/>
      <c r="Y1644" s="126"/>
      <c r="Z1644" s="125"/>
      <c r="AB1644" s="497"/>
      <c r="AC1644" s="497"/>
      <c r="AD1644" s="497"/>
      <c r="AE1644" s="497"/>
      <c r="AF1644" s="497"/>
      <c r="AG1644" s="497"/>
      <c r="AH1644" s="497"/>
      <c r="AI1644" s="497"/>
      <c r="AJ1644" s="497"/>
      <c r="AK1644" s="497"/>
      <c r="AM1644" s="120"/>
    </row>
    <row r="1645" spans="1:39" ht="9.75" customHeight="1">
      <c r="A1645" s="496"/>
      <c r="B1645" s="497"/>
      <c r="C1645" s="497"/>
      <c r="D1645" s="497"/>
      <c r="E1645" s="497"/>
      <c r="F1645" s="497"/>
      <c r="G1645" s="497"/>
      <c r="H1645" s="497"/>
      <c r="I1645" s="497"/>
      <c r="J1645" s="497"/>
      <c r="K1645" s="498"/>
      <c r="L1645" s="125"/>
      <c r="N1645" s="497"/>
      <c r="O1645" s="497"/>
      <c r="P1645" s="497"/>
      <c r="Q1645" s="497"/>
      <c r="R1645" s="497"/>
      <c r="S1645" s="497"/>
      <c r="T1645" s="497"/>
      <c r="U1645" s="497"/>
      <c r="V1645" s="497"/>
      <c r="W1645" s="497"/>
      <c r="Y1645" s="126"/>
      <c r="Z1645" s="125"/>
      <c r="AB1645" s="497"/>
      <c r="AC1645" s="497"/>
      <c r="AD1645" s="497"/>
      <c r="AE1645" s="497"/>
      <c r="AF1645" s="497"/>
      <c r="AG1645" s="497"/>
      <c r="AH1645" s="497"/>
      <c r="AI1645" s="497"/>
      <c r="AJ1645" s="497"/>
      <c r="AK1645" s="497"/>
      <c r="AM1645" s="120"/>
    </row>
    <row r="1646" spans="1:39" ht="9.75" customHeight="1">
      <c r="A1646" s="496"/>
      <c r="B1646" s="497"/>
      <c r="C1646" s="497"/>
      <c r="D1646" s="497"/>
      <c r="E1646" s="497"/>
      <c r="F1646" s="497"/>
      <c r="G1646" s="497"/>
      <c r="H1646" s="497"/>
      <c r="I1646" s="497"/>
      <c r="J1646" s="497"/>
      <c r="K1646" s="498"/>
      <c r="L1646" s="125"/>
      <c r="N1646" s="497"/>
      <c r="O1646" s="497"/>
      <c r="P1646" s="497"/>
      <c r="Q1646" s="497"/>
      <c r="R1646" s="497"/>
      <c r="S1646" s="497"/>
      <c r="T1646" s="497"/>
      <c r="U1646" s="497"/>
      <c r="V1646" s="497"/>
      <c r="W1646" s="497"/>
      <c r="Y1646" s="126"/>
      <c r="Z1646" s="125"/>
      <c r="AB1646" s="497"/>
      <c r="AC1646" s="497"/>
      <c r="AD1646" s="497"/>
      <c r="AE1646" s="497"/>
      <c r="AF1646" s="497"/>
      <c r="AG1646" s="497"/>
      <c r="AH1646" s="497"/>
      <c r="AI1646" s="497"/>
      <c r="AJ1646" s="497"/>
      <c r="AK1646" s="497"/>
      <c r="AM1646" s="120"/>
    </row>
    <row r="1647" spans="1:39" ht="9.75" customHeight="1">
      <c r="A1647" s="496"/>
      <c r="B1647" s="497"/>
      <c r="C1647" s="497"/>
      <c r="D1647" s="497"/>
      <c r="E1647" s="497"/>
      <c r="F1647" s="497"/>
      <c r="G1647" s="497"/>
      <c r="H1647" s="497"/>
      <c r="I1647" s="497"/>
      <c r="J1647" s="497"/>
      <c r="K1647" s="498"/>
      <c r="L1647" s="125"/>
      <c r="N1647" s="497"/>
      <c r="O1647" s="497"/>
      <c r="P1647" s="497"/>
      <c r="Q1647" s="497"/>
      <c r="R1647" s="497"/>
      <c r="S1647" s="497"/>
      <c r="T1647" s="497"/>
      <c r="U1647" s="497"/>
      <c r="V1647" s="497"/>
      <c r="W1647" s="497"/>
      <c r="Y1647" s="126"/>
      <c r="Z1647" s="125"/>
      <c r="AB1647" s="497"/>
      <c r="AC1647" s="497"/>
      <c r="AD1647" s="497"/>
      <c r="AE1647" s="497"/>
      <c r="AF1647" s="497"/>
      <c r="AG1647" s="497"/>
      <c r="AH1647" s="497"/>
      <c r="AI1647" s="497"/>
      <c r="AJ1647" s="497"/>
      <c r="AK1647" s="497"/>
      <c r="AM1647" s="120"/>
    </row>
    <row r="1648" spans="1:39" ht="9.75" customHeight="1">
      <c r="A1648" s="496"/>
      <c r="B1648" s="497"/>
      <c r="C1648" s="497"/>
      <c r="D1648" s="497"/>
      <c r="E1648" s="497"/>
      <c r="F1648" s="497"/>
      <c r="G1648" s="497"/>
      <c r="H1648" s="497"/>
      <c r="I1648" s="497"/>
      <c r="J1648" s="497"/>
      <c r="K1648" s="498"/>
      <c r="L1648" s="125"/>
      <c r="N1648" s="497"/>
      <c r="O1648" s="497"/>
      <c r="P1648" s="497"/>
      <c r="Q1648" s="497"/>
      <c r="R1648" s="497"/>
      <c r="S1648" s="497"/>
      <c r="T1648" s="497"/>
      <c r="U1648" s="497"/>
      <c r="V1648" s="497"/>
      <c r="W1648" s="497"/>
      <c r="Y1648" s="126"/>
      <c r="Z1648" s="125"/>
      <c r="AB1648" s="497"/>
      <c r="AC1648" s="497"/>
      <c r="AD1648" s="497"/>
      <c r="AE1648" s="497"/>
      <c r="AF1648" s="497"/>
      <c r="AG1648" s="497"/>
      <c r="AH1648" s="497"/>
      <c r="AI1648" s="497"/>
      <c r="AJ1648" s="497"/>
      <c r="AK1648" s="497"/>
      <c r="AM1648" s="120"/>
    </row>
    <row r="1649" spans="1:63" ht="9.75" customHeight="1">
      <c r="A1649" s="496"/>
      <c r="B1649" s="497"/>
      <c r="C1649" s="497"/>
      <c r="D1649" s="497"/>
      <c r="E1649" s="497"/>
      <c r="F1649" s="497"/>
      <c r="G1649" s="497"/>
      <c r="H1649" s="497"/>
      <c r="I1649" s="497"/>
      <c r="J1649" s="497"/>
      <c r="K1649" s="498"/>
      <c r="L1649" s="125"/>
      <c r="N1649" s="497"/>
      <c r="O1649" s="497"/>
      <c r="P1649" s="497"/>
      <c r="Q1649" s="497"/>
      <c r="R1649" s="497"/>
      <c r="S1649" s="497"/>
      <c r="T1649" s="497"/>
      <c r="U1649" s="497"/>
      <c r="V1649" s="497"/>
      <c r="W1649" s="497"/>
      <c r="Y1649" s="126"/>
      <c r="Z1649" s="125"/>
      <c r="AB1649" s="497"/>
      <c r="AC1649" s="497"/>
      <c r="AD1649" s="497"/>
      <c r="AE1649" s="497"/>
      <c r="AF1649" s="497"/>
      <c r="AG1649" s="497"/>
      <c r="AH1649" s="497"/>
      <c r="AI1649" s="497"/>
      <c r="AJ1649" s="497"/>
      <c r="AK1649" s="497"/>
      <c r="AM1649" s="120"/>
    </row>
    <row r="1650" spans="1:63" ht="9.75" customHeight="1">
      <c r="A1650" s="496"/>
      <c r="B1650" s="497"/>
      <c r="C1650" s="497"/>
      <c r="D1650" s="497"/>
      <c r="E1650" s="497"/>
      <c r="F1650" s="497"/>
      <c r="G1650" s="497"/>
      <c r="H1650" s="497"/>
      <c r="I1650" s="497"/>
      <c r="J1650" s="497"/>
      <c r="K1650" s="498"/>
      <c r="L1650" s="125"/>
      <c r="N1650" s="497"/>
      <c r="O1650" s="497"/>
      <c r="P1650" s="497"/>
      <c r="Q1650" s="497"/>
      <c r="R1650" s="497"/>
      <c r="S1650" s="497"/>
      <c r="T1650" s="497"/>
      <c r="U1650" s="497"/>
      <c r="V1650" s="497"/>
      <c r="W1650" s="497"/>
      <c r="Y1650" s="126"/>
      <c r="Z1650" s="125"/>
      <c r="AB1650" s="497"/>
      <c r="AC1650" s="497"/>
      <c r="AD1650" s="497"/>
      <c r="AE1650" s="497"/>
      <c r="AF1650" s="497"/>
      <c r="AG1650" s="497"/>
      <c r="AH1650" s="497"/>
      <c r="AI1650" s="497"/>
      <c r="AJ1650" s="497"/>
      <c r="AK1650" s="497"/>
      <c r="AM1650" s="120"/>
    </row>
    <row r="1651" spans="1:63" ht="9.75" customHeight="1">
      <c r="A1651" s="496"/>
      <c r="B1651" s="497"/>
      <c r="C1651" s="497"/>
      <c r="D1651" s="497"/>
      <c r="E1651" s="497"/>
      <c r="F1651" s="497"/>
      <c r="G1651" s="497"/>
      <c r="H1651" s="497"/>
      <c r="I1651" s="497"/>
      <c r="J1651" s="497"/>
      <c r="K1651" s="498"/>
      <c r="L1651" s="125"/>
      <c r="N1651" s="497"/>
      <c r="O1651" s="497"/>
      <c r="P1651" s="497"/>
      <c r="Q1651" s="497"/>
      <c r="R1651" s="497"/>
      <c r="S1651" s="497"/>
      <c r="T1651" s="497"/>
      <c r="U1651" s="497"/>
      <c r="V1651" s="497"/>
      <c r="W1651" s="497"/>
      <c r="Y1651" s="126"/>
      <c r="Z1651" s="125"/>
      <c r="AB1651" s="497"/>
      <c r="AC1651" s="497"/>
      <c r="AD1651" s="497"/>
      <c r="AE1651" s="497"/>
      <c r="AF1651" s="497"/>
      <c r="AG1651" s="497"/>
      <c r="AH1651" s="497"/>
      <c r="AI1651" s="497"/>
      <c r="AJ1651" s="497"/>
      <c r="AK1651" s="497"/>
      <c r="AM1651" s="120"/>
    </row>
    <row r="1652" spans="1:63" s="9" customFormat="1" ht="9.75" customHeight="1" thickBot="1">
      <c r="A1652" s="502"/>
      <c r="B1652" s="503"/>
      <c r="C1652" s="503"/>
      <c r="D1652" s="503"/>
      <c r="E1652" s="503"/>
      <c r="F1652" s="503"/>
      <c r="G1652" s="503"/>
      <c r="H1652" s="503"/>
      <c r="I1652" s="503"/>
      <c r="J1652" s="503"/>
      <c r="K1652" s="504"/>
      <c r="L1652" s="127"/>
      <c r="M1652" s="128"/>
      <c r="N1652" s="128"/>
      <c r="O1652" s="128"/>
      <c r="P1652" s="128"/>
      <c r="Q1652" s="128"/>
      <c r="R1652" s="128"/>
      <c r="S1652" s="128"/>
      <c r="T1652" s="128"/>
      <c r="U1652" s="128"/>
      <c r="V1652" s="128"/>
      <c r="W1652" s="128"/>
      <c r="X1652" s="128"/>
      <c r="Y1652" s="129"/>
      <c r="Z1652" s="127"/>
      <c r="AA1652" s="128"/>
      <c r="AB1652" s="128"/>
      <c r="AC1652" s="128"/>
      <c r="AD1652" s="128"/>
      <c r="AE1652" s="128"/>
      <c r="AF1652" s="128"/>
      <c r="AG1652" s="128"/>
      <c r="AH1652" s="128"/>
      <c r="AI1652" s="128"/>
      <c r="AJ1652" s="128"/>
      <c r="AK1652" s="128"/>
      <c r="AL1652" s="128"/>
      <c r="AM1652" s="130"/>
    </row>
    <row r="1653" spans="1:63" ht="19.5" thickBot="1">
      <c r="A1653" s="131" t="s">
        <v>76</v>
      </c>
      <c r="B1653" s="132"/>
      <c r="C1653" s="132"/>
      <c r="D1653" s="133"/>
      <c r="E1653" s="489"/>
      <c r="F1653" s="490"/>
      <c r="G1653" s="490"/>
      <c r="H1653" s="490"/>
      <c r="I1653" s="490"/>
      <c r="J1653" s="490"/>
      <c r="K1653" s="490"/>
      <c r="L1653" s="490"/>
      <c r="M1653" s="490"/>
      <c r="N1653" s="490"/>
      <c r="O1653" s="490"/>
      <c r="P1653" s="490"/>
      <c r="Q1653" s="490"/>
      <c r="R1653" s="490"/>
      <c r="S1653" s="490"/>
      <c r="T1653" s="490"/>
      <c r="U1653" s="490"/>
      <c r="V1653" s="490"/>
      <c r="W1653" s="490"/>
      <c r="X1653" s="490"/>
      <c r="Y1653" s="490"/>
      <c r="Z1653" s="490"/>
      <c r="AA1653" s="490"/>
      <c r="AB1653" s="490"/>
      <c r="AC1653" s="490"/>
      <c r="AD1653" s="490"/>
      <c r="AE1653" s="490"/>
      <c r="AF1653" s="490"/>
      <c r="AG1653" s="490"/>
      <c r="AH1653" s="490"/>
      <c r="AI1653" s="490"/>
      <c r="AJ1653" s="490"/>
      <c r="AK1653" s="490"/>
      <c r="AL1653" s="490"/>
      <c r="AM1653" s="491"/>
    </row>
    <row r="1654" spans="1:63" ht="18.75" customHeight="1">
      <c r="A1654" s="492" t="s">
        <v>77</v>
      </c>
      <c r="B1654" s="492"/>
      <c r="C1654" s="492"/>
      <c r="D1654" s="492"/>
      <c r="E1654" s="492"/>
      <c r="F1654" s="492"/>
      <c r="G1654" s="492"/>
      <c r="H1654" s="492"/>
      <c r="I1654" s="492"/>
      <c r="J1654" s="492"/>
      <c r="K1654" s="492"/>
      <c r="L1654" s="492"/>
      <c r="M1654" s="492"/>
      <c r="N1654" s="492"/>
      <c r="O1654" s="492"/>
      <c r="P1654" s="492"/>
      <c r="Q1654" s="492"/>
      <c r="R1654" s="492"/>
      <c r="S1654" s="492"/>
      <c r="T1654" s="492"/>
      <c r="U1654" s="492"/>
      <c r="V1654" s="492"/>
      <c r="W1654" s="492"/>
      <c r="X1654" s="492"/>
      <c r="Y1654" s="492"/>
      <c r="Z1654" s="492"/>
      <c r="AA1654" s="492"/>
      <c r="AB1654" s="492"/>
      <c r="AC1654" s="492"/>
      <c r="AD1654" s="492"/>
      <c r="AE1654" s="492"/>
      <c r="AF1654" s="492"/>
      <c r="AG1654" s="492"/>
      <c r="AH1654" s="492"/>
      <c r="AI1654" s="492"/>
      <c r="AJ1654" s="492"/>
      <c r="AK1654" s="492"/>
      <c r="AL1654" s="492"/>
    </row>
    <row r="1656" spans="1:63" ht="28.15" customHeight="1">
      <c r="A1656" s="595" t="s">
        <v>50</v>
      </c>
      <c r="B1656" s="595"/>
      <c r="C1656" s="595"/>
      <c r="D1656" s="595"/>
      <c r="E1656" s="595"/>
      <c r="F1656" s="595"/>
      <c r="G1656" s="595"/>
      <c r="H1656" s="595"/>
      <c r="I1656" s="595"/>
      <c r="J1656" s="595"/>
      <c r="K1656" s="595"/>
      <c r="L1656" s="595"/>
      <c r="M1656" s="595"/>
      <c r="N1656" s="595"/>
      <c r="O1656" s="595"/>
      <c r="P1656" s="595"/>
      <c r="Q1656" s="595"/>
      <c r="R1656" s="595"/>
      <c r="S1656" s="595"/>
      <c r="T1656" s="595"/>
      <c r="U1656" s="595"/>
      <c r="V1656" s="595"/>
      <c r="W1656" s="595"/>
      <c r="X1656" s="595"/>
      <c r="Y1656" s="595"/>
      <c r="Z1656" s="595"/>
      <c r="AA1656" s="595"/>
      <c r="AB1656" s="595"/>
      <c r="AC1656" s="595"/>
      <c r="AD1656" s="595"/>
      <c r="AE1656" s="595"/>
      <c r="AF1656" s="595"/>
      <c r="AG1656" s="595"/>
      <c r="AH1656" s="595"/>
      <c r="AI1656" s="595"/>
      <c r="AJ1656" s="595"/>
      <c r="AK1656" s="595"/>
      <c r="AL1656" s="595"/>
      <c r="AM1656" s="595"/>
    </row>
    <row r="1657" spans="1:63" ht="14.25" customHeight="1">
      <c r="AG1657" s="1" t="s">
        <v>51</v>
      </c>
      <c r="AH1657" s="103"/>
      <c r="AI1657" s="103" t="str">
        <f>AI1381</f>
        <v>A10001-A1</v>
      </c>
      <c r="AJ1657" s="103"/>
      <c r="AK1657" s="103"/>
    </row>
    <row r="1658" spans="1:63" s="9" customFormat="1">
      <c r="A1658" s="1"/>
      <c r="B1658" s="1"/>
      <c r="C1658" s="1"/>
      <c r="D1658" s="1"/>
      <c r="E1658" s="1"/>
      <c r="F1658" s="1"/>
      <c r="G1658" s="1"/>
      <c r="H1658" s="1"/>
      <c r="I1658" s="1"/>
      <c r="J1658" s="1"/>
      <c r="K1658" s="1"/>
      <c r="L1658" s="1"/>
      <c r="M1658" s="1"/>
      <c r="N1658" s="1"/>
      <c r="O1658" s="1"/>
      <c r="P1658" s="1"/>
      <c r="Q1658" s="1"/>
      <c r="R1658" s="1"/>
      <c r="S1658" s="1"/>
      <c r="T1658" s="1"/>
      <c r="U1658" s="1"/>
      <c r="V1658" s="1"/>
      <c r="W1658" s="1"/>
      <c r="X1658" s="1"/>
      <c r="Y1658" s="1"/>
      <c r="Z1658" s="1"/>
      <c r="AA1658" s="1"/>
      <c r="AB1658" s="1"/>
      <c r="AD1658" s="1"/>
      <c r="AF1658" s="1" t="s">
        <v>52</v>
      </c>
      <c r="AG1658" s="11"/>
      <c r="AH1658" s="11"/>
      <c r="AI1658" s="554">
        <f>AI1382</f>
        <v>45765</v>
      </c>
      <c r="AJ1658" s="554"/>
      <c r="AK1658" s="554"/>
      <c r="AL1658" s="554"/>
      <c r="AM1658" s="554"/>
    </row>
    <row r="1659" spans="1:63" s="9" customFormat="1" ht="19.5" thickBot="1">
      <c r="A1659" s="555">
        <f>A1590</f>
        <v>0</v>
      </c>
      <c r="B1659" s="555"/>
      <c r="C1659" s="555"/>
      <c r="D1659" s="555"/>
      <c r="E1659" s="555"/>
      <c r="F1659" s="555"/>
      <c r="G1659" s="555"/>
      <c r="H1659" s="555"/>
      <c r="I1659" s="555"/>
      <c r="J1659" s="555"/>
      <c r="K1659" s="555"/>
      <c r="L1659" s="27" t="s">
        <v>395</v>
      </c>
      <c r="M1659" s="27"/>
      <c r="N1659" s="1"/>
      <c r="O1659" s="1"/>
      <c r="P1659" s="1"/>
      <c r="Q1659" s="1"/>
      <c r="R1659" s="1"/>
      <c r="S1659" s="1"/>
      <c r="T1659" s="1"/>
      <c r="U1659" s="1"/>
      <c r="V1659" s="1"/>
      <c r="W1659" s="1"/>
      <c r="X1659" s="1"/>
      <c r="Y1659" s="1"/>
      <c r="Z1659" s="1"/>
      <c r="AA1659" s="1"/>
      <c r="AB1659" s="1"/>
      <c r="AC1659" s="1"/>
      <c r="AD1659" s="1"/>
      <c r="AE1659" s="1"/>
      <c r="AF1659" s="1"/>
      <c r="AG1659" s="1"/>
      <c r="AH1659" s="1"/>
      <c r="AI1659" s="1"/>
      <c r="AJ1659" s="1"/>
      <c r="AK1659" s="1"/>
      <c r="AL1659" s="1"/>
    </row>
    <row r="1660" spans="1:63" s="9" customFormat="1" ht="18.75" customHeight="1">
      <c r="A1660" s="1"/>
      <c r="B1660" s="1"/>
      <c r="C1660" s="1"/>
      <c r="D1660" s="1"/>
      <c r="E1660" s="1"/>
      <c r="F1660" s="1"/>
      <c r="G1660" s="1"/>
      <c r="H1660" s="1"/>
      <c r="I1660" s="1"/>
      <c r="J1660" s="1"/>
      <c r="K1660" s="1"/>
      <c r="L1660" s="1"/>
      <c r="M1660" s="1"/>
      <c r="N1660" s="1"/>
      <c r="O1660" s="1"/>
      <c r="P1660" s="1"/>
      <c r="Q1660" s="1"/>
      <c r="R1660" s="1"/>
      <c r="S1660" s="1"/>
      <c r="T1660" s="1"/>
      <c r="U1660" s="1"/>
      <c r="V1660" s="1" t="s">
        <v>279</v>
      </c>
      <c r="Z1660" s="1"/>
      <c r="AA1660" s="1"/>
      <c r="AB1660" s="1"/>
      <c r="AC1660" s="1"/>
      <c r="AD1660" s="1"/>
      <c r="AE1660" s="1"/>
      <c r="AF1660" s="1"/>
      <c r="AG1660" s="1"/>
      <c r="AH1660" s="1"/>
      <c r="AI1660" s="1"/>
      <c r="AJ1660" s="1"/>
      <c r="AK1660" s="1"/>
      <c r="AL1660" s="10"/>
      <c r="AR1660" s="1"/>
      <c r="AS1660" s="1"/>
      <c r="AT1660" s="1"/>
      <c r="AU1660" s="1"/>
      <c r="AV1660" s="1"/>
      <c r="AW1660" s="1"/>
      <c r="AX1660" s="1"/>
      <c r="AY1660" s="1"/>
      <c r="AZ1660" s="1"/>
      <c r="BA1660" s="1"/>
      <c r="BB1660" s="1"/>
      <c r="BC1660" s="1"/>
      <c r="BD1660" s="1"/>
      <c r="BE1660" s="1"/>
      <c r="BF1660" s="1"/>
      <c r="BG1660" s="1"/>
      <c r="BH1660" s="1"/>
      <c r="BI1660" s="1"/>
      <c r="BJ1660" s="1"/>
      <c r="BK1660" s="1"/>
    </row>
    <row r="1661" spans="1:63" ht="15" customHeight="1">
      <c r="A1661" s="1" t="s">
        <v>206</v>
      </c>
      <c r="G1661" s="563">
        <f>G1592</f>
        <v>45765</v>
      </c>
      <c r="H1661" s="563"/>
      <c r="I1661" s="563"/>
      <c r="J1661" s="563"/>
      <c r="K1661" s="563"/>
      <c r="L1661" s="563"/>
      <c r="M1661" s="563"/>
      <c r="N1661" s="28"/>
      <c r="V1661" s="1" t="s">
        <v>280</v>
      </c>
      <c r="AL1661" s="10"/>
    </row>
    <row r="1662" spans="1:63" ht="15" customHeight="1">
      <c r="A1662" s="1" t="s">
        <v>53</v>
      </c>
      <c r="G1662" s="137" t="str">
        <f>G1593</f>
        <v>2025年5月1日～2025年5月1日</v>
      </c>
      <c r="H1662" s="137"/>
      <c r="I1662" s="137"/>
      <c r="J1662" s="137"/>
      <c r="K1662" s="137"/>
      <c r="L1662" s="137"/>
      <c r="N1662" s="114"/>
      <c r="O1662" s="114"/>
      <c r="P1662" s="114"/>
      <c r="Q1662" s="114"/>
      <c r="R1662" s="114"/>
      <c r="S1662" s="114"/>
      <c r="T1662" s="114"/>
      <c r="U1662" s="114"/>
      <c r="V1662" s="1" t="s">
        <v>281</v>
      </c>
      <c r="AL1662" s="10"/>
    </row>
    <row r="1663" spans="1:63" s="9" customFormat="1" ht="15" customHeight="1">
      <c r="A1663" s="1" t="s">
        <v>54</v>
      </c>
      <c r="B1663" s="1"/>
      <c r="C1663" s="1"/>
      <c r="D1663" s="1"/>
      <c r="E1663" s="1"/>
      <c r="F1663" s="1"/>
      <c r="G1663" s="1" t="str">
        <f>G1594</f>
        <v>持ち込み</v>
      </c>
      <c r="H1663" s="1"/>
      <c r="I1663" s="1"/>
      <c r="J1663" s="1"/>
      <c r="K1663" s="1"/>
      <c r="L1663" s="1"/>
      <c r="M1663" s="1"/>
      <c r="N1663" s="1"/>
      <c r="O1663" s="1"/>
      <c r="P1663" s="1"/>
      <c r="Q1663" s="1"/>
      <c r="R1663" s="1"/>
      <c r="S1663" s="1"/>
      <c r="T1663" s="1"/>
      <c r="U1663" s="1"/>
      <c r="V1663" s="1" t="s">
        <v>396</v>
      </c>
      <c r="Y1663" s="1"/>
      <c r="Z1663" s="1"/>
      <c r="AA1663" s="1"/>
      <c r="AB1663" s="1"/>
      <c r="AC1663" s="1"/>
      <c r="AD1663" s="1"/>
      <c r="AE1663" s="1"/>
      <c r="AF1663" s="1"/>
      <c r="AG1663" s="1"/>
      <c r="AH1663" s="1"/>
      <c r="AI1663" s="1"/>
      <c r="AJ1663" s="1"/>
      <c r="AK1663" s="1"/>
      <c r="AL1663" s="10"/>
      <c r="AR1663" s="1"/>
      <c r="AS1663" s="1"/>
      <c r="AT1663" s="1"/>
      <c r="AU1663" s="1"/>
      <c r="AV1663" s="1"/>
      <c r="AW1663" s="1"/>
      <c r="AX1663" s="1"/>
      <c r="AY1663" s="1"/>
      <c r="AZ1663" s="1"/>
      <c r="BA1663" s="1"/>
      <c r="BB1663" s="1"/>
      <c r="BC1663" s="1"/>
      <c r="BD1663" s="1"/>
      <c r="BE1663" s="1"/>
      <c r="BF1663" s="1"/>
      <c r="BG1663" s="1"/>
      <c r="BH1663" s="1"/>
      <c r="BI1663" s="1"/>
      <c r="BJ1663" s="1"/>
      <c r="BK1663" s="1"/>
    </row>
    <row r="1664" spans="1:63" ht="15" customHeight="1">
      <c r="A1664" s="1" t="s">
        <v>55</v>
      </c>
      <c r="G1664" s="481">
        <f>G1526</f>
        <v>0</v>
      </c>
      <c r="H1664" s="481"/>
      <c r="I1664" s="481"/>
      <c r="J1664" s="481"/>
      <c r="K1664" s="481"/>
      <c r="L1664" s="481"/>
      <c r="M1664" s="481"/>
      <c r="V1664" s="1" t="s">
        <v>56</v>
      </c>
      <c r="AA1664" s="173" t="s">
        <v>282</v>
      </c>
      <c r="AB1664" s="100"/>
      <c r="AC1664" s="100"/>
      <c r="AD1664" s="100"/>
      <c r="AE1664" s="100"/>
      <c r="AF1664" s="100"/>
      <c r="AG1664" s="100"/>
      <c r="AH1664" s="100"/>
      <c r="AI1664" s="100"/>
      <c r="AJ1664" s="100"/>
      <c r="AK1664" s="100"/>
      <c r="AL1664" s="101"/>
      <c r="AM1664" s="100"/>
      <c r="AN1664" s="100"/>
    </row>
    <row r="1665" spans="1:63" ht="15" customHeight="1">
      <c r="A1665" s="481" t="s">
        <v>287</v>
      </c>
      <c r="B1665" s="481"/>
      <c r="C1665" s="481"/>
      <c r="D1665" s="481"/>
      <c r="E1665" s="481"/>
      <c r="F1665" s="481"/>
      <c r="G1665" s="564">
        <f>G1596</f>
        <v>0</v>
      </c>
      <c r="H1665" s="565"/>
      <c r="I1665" s="565"/>
      <c r="J1665" s="565"/>
      <c r="K1665" s="565"/>
      <c r="L1665" s="565"/>
      <c r="M1665" s="565"/>
      <c r="N1665" s="565"/>
      <c r="O1665" s="565"/>
      <c r="P1665" s="565"/>
      <c r="Q1665" s="565"/>
      <c r="R1665" s="134"/>
      <c r="V1665" s="1" t="s">
        <v>57</v>
      </c>
      <c r="AA1665" s="1" t="s">
        <v>397</v>
      </c>
      <c r="AB1665" s="29"/>
      <c r="AL1665" s="10"/>
    </row>
    <row r="1666" spans="1:63" s="9" customFormat="1" ht="15" customHeight="1">
      <c r="A1666" s="1"/>
      <c r="B1666" s="1"/>
      <c r="C1666" s="1"/>
      <c r="D1666" s="1"/>
      <c r="E1666" s="1"/>
      <c r="F1666" s="1"/>
      <c r="G1666" s="565"/>
      <c r="H1666" s="565"/>
      <c r="I1666" s="565"/>
      <c r="J1666" s="565"/>
      <c r="K1666" s="565"/>
      <c r="L1666" s="565"/>
      <c r="M1666" s="565"/>
      <c r="N1666" s="565"/>
      <c r="O1666" s="565"/>
      <c r="P1666" s="565"/>
      <c r="Q1666" s="565"/>
      <c r="R1666" s="134"/>
      <c r="S1666" s="1"/>
      <c r="T1666" s="1"/>
      <c r="U1666" s="1"/>
      <c r="V1666" s="10"/>
      <c r="W1666" s="1"/>
      <c r="X1666" s="1"/>
      <c r="Y1666" s="1"/>
      <c r="Z1666" s="1"/>
      <c r="AA1666" s="1"/>
      <c r="AB1666" s="1"/>
      <c r="AC1666" s="1"/>
      <c r="AD1666" s="1"/>
      <c r="AE1666" s="1"/>
      <c r="AF1666" s="1"/>
      <c r="AG1666" s="1"/>
      <c r="AH1666" s="1"/>
      <c r="AI1666" s="1"/>
      <c r="AJ1666" s="1"/>
      <c r="AK1666" s="1"/>
      <c r="AL1666" s="10"/>
      <c r="AR1666" s="1"/>
      <c r="AS1666" s="1"/>
      <c r="AT1666" s="1"/>
      <c r="AU1666" s="1"/>
      <c r="AV1666" s="1"/>
      <c r="AW1666" s="1"/>
      <c r="AX1666" s="1"/>
      <c r="AY1666" s="1"/>
      <c r="AZ1666" s="1"/>
      <c r="BA1666" s="1"/>
      <c r="BB1666" s="1"/>
      <c r="BC1666" s="1"/>
      <c r="BD1666" s="1"/>
      <c r="BE1666" s="1"/>
      <c r="BF1666" s="1"/>
      <c r="BG1666" s="1"/>
      <c r="BH1666" s="1"/>
      <c r="BI1666" s="1"/>
      <c r="BJ1666" s="1"/>
      <c r="BK1666" s="1"/>
    </row>
    <row r="1667" spans="1:63" s="9" customFormat="1" ht="12" customHeight="1">
      <c r="A1667" s="1"/>
      <c r="B1667" s="1"/>
      <c r="C1667" s="1"/>
      <c r="D1667" s="1"/>
      <c r="E1667" s="1"/>
      <c r="F1667" s="1"/>
      <c r="G1667" s="1"/>
      <c r="H1667" s="1"/>
      <c r="I1667" s="1"/>
      <c r="J1667" s="1"/>
      <c r="K1667" s="1"/>
      <c r="L1667" s="1"/>
      <c r="M1667" s="1"/>
      <c r="N1667" s="1"/>
      <c r="O1667" s="1"/>
      <c r="P1667" s="1"/>
      <c r="Q1667" s="1"/>
      <c r="R1667" s="1"/>
      <c r="S1667" s="1"/>
      <c r="T1667" s="1"/>
      <c r="U1667" s="1"/>
      <c r="V1667" s="10"/>
      <c r="W1667" s="1"/>
      <c r="X1667" s="1"/>
      <c r="Y1667" s="1"/>
      <c r="Z1667" s="1"/>
      <c r="AA1667" s="1"/>
      <c r="AB1667" s="1"/>
      <c r="AC1667" s="1"/>
      <c r="AD1667" s="1"/>
      <c r="AE1667" s="1"/>
      <c r="AF1667" s="1"/>
      <c r="AG1667" s="1"/>
      <c r="AH1667" s="1"/>
      <c r="AI1667" s="1"/>
      <c r="AJ1667" s="1"/>
      <c r="AK1667" s="1"/>
      <c r="AL1667" s="10"/>
      <c r="AR1667" s="1"/>
      <c r="AS1667" s="1"/>
      <c r="AT1667" s="1"/>
      <c r="AU1667" s="1"/>
      <c r="AV1667" s="1"/>
      <c r="AW1667" s="1"/>
      <c r="AX1667" s="1"/>
      <c r="AY1667" s="1"/>
      <c r="AZ1667" s="1"/>
      <c r="BA1667" s="1"/>
      <c r="BB1667" s="1"/>
      <c r="BC1667" s="1"/>
      <c r="BD1667" s="1"/>
      <c r="BE1667" s="1"/>
      <c r="BF1667" s="1"/>
      <c r="BG1667" s="1"/>
      <c r="BH1667" s="1"/>
      <c r="BI1667" s="1"/>
      <c r="BJ1667" s="1"/>
      <c r="BK1667" s="1"/>
    </row>
    <row r="1668" spans="1:63">
      <c r="A1668" s="1" t="s">
        <v>58</v>
      </c>
      <c r="G1668" s="556">
        <f>G1599</f>
        <v>0</v>
      </c>
      <c r="H1668" s="556"/>
      <c r="I1668" s="556"/>
      <c r="J1668" s="556"/>
      <c r="K1668" s="556"/>
      <c r="L1668" s="556"/>
      <c r="M1668" s="556"/>
      <c r="N1668" s="556"/>
      <c r="O1668" s="556"/>
      <c r="P1668" s="556"/>
      <c r="Q1668" s="556"/>
      <c r="R1668" s="556"/>
      <c r="S1668" s="556"/>
      <c r="T1668" s="556"/>
      <c r="U1668" s="556"/>
      <c r="V1668" s="556"/>
      <c r="W1668" s="556"/>
      <c r="X1668" s="556"/>
      <c r="Y1668" s="556"/>
      <c r="Z1668" s="556"/>
      <c r="AA1668" s="556"/>
      <c r="AB1668" s="556"/>
      <c r="AC1668" s="556"/>
      <c r="AD1668" s="556"/>
      <c r="AE1668" s="556"/>
      <c r="AF1668" s="556"/>
      <c r="AG1668" s="556"/>
      <c r="AH1668" s="556"/>
      <c r="AI1668" s="556"/>
      <c r="AJ1668" s="556"/>
      <c r="AK1668" s="556"/>
      <c r="AL1668" s="556"/>
    </row>
    <row r="1669" spans="1:63" ht="10.5" customHeight="1">
      <c r="G1669" s="108"/>
      <c r="H1669" s="108"/>
      <c r="I1669" s="108"/>
      <c r="J1669" s="108"/>
      <c r="K1669" s="108"/>
      <c r="L1669" s="108"/>
      <c r="M1669" s="108"/>
      <c r="N1669" s="108"/>
      <c r="O1669" s="108"/>
      <c r="P1669" s="108"/>
      <c r="Q1669" s="108"/>
      <c r="R1669" s="108"/>
      <c r="S1669" s="108"/>
      <c r="T1669" s="108"/>
      <c r="U1669" s="108"/>
      <c r="V1669" s="108"/>
      <c r="W1669" s="108"/>
      <c r="X1669" s="108"/>
      <c r="Y1669" s="108"/>
      <c r="Z1669" s="108"/>
      <c r="AA1669" s="108"/>
      <c r="AB1669" s="108"/>
      <c r="AC1669" s="108"/>
      <c r="AD1669" s="108"/>
      <c r="AE1669" s="108"/>
      <c r="AF1669" s="108"/>
      <c r="AG1669" s="108"/>
      <c r="AH1669" s="108"/>
      <c r="AI1669" s="108"/>
      <c r="AJ1669" s="108"/>
      <c r="AK1669" s="108"/>
      <c r="AL1669" s="108"/>
    </row>
    <row r="1670" spans="1:63" s="11" customFormat="1">
      <c r="A1670" s="481" t="s">
        <v>374</v>
      </c>
      <c r="B1670" s="481"/>
      <c r="C1670" s="481"/>
      <c r="D1670" s="481"/>
      <c r="E1670" s="481"/>
      <c r="F1670" s="481"/>
      <c r="G1670" s="481"/>
      <c r="H1670" s="481"/>
      <c r="I1670" s="481"/>
      <c r="J1670" s="481"/>
      <c r="K1670" s="481"/>
      <c r="L1670" s="481"/>
      <c r="M1670" s="481"/>
      <c r="N1670" s="481"/>
      <c r="O1670" s="481"/>
      <c r="P1670" s="481"/>
      <c r="Q1670" s="481"/>
      <c r="R1670" s="481"/>
      <c r="S1670" s="481"/>
      <c r="T1670" s="481"/>
      <c r="U1670" s="481"/>
      <c r="V1670" s="481"/>
      <c r="W1670" s="481"/>
      <c r="X1670" s="481"/>
      <c r="Y1670" s="481"/>
      <c r="Z1670" s="481"/>
      <c r="AA1670" s="481"/>
      <c r="AB1670" s="481"/>
      <c r="AC1670" s="481"/>
      <c r="AD1670" s="481"/>
      <c r="AE1670" s="481"/>
      <c r="AF1670" s="481"/>
      <c r="AG1670" s="481"/>
      <c r="AH1670" s="481"/>
      <c r="AI1670" s="481"/>
      <c r="AJ1670" s="481"/>
      <c r="AK1670" s="481"/>
      <c r="AL1670" s="481"/>
    </row>
    <row r="1671" spans="1:63" s="11" customFormat="1" ht="19.5" thickBot="1">
      <c r="A1671" s="481" t="s">
        <v>312</v>
      </c>
      <c r="B1671" s="481"/>
      <c r="C1671" s="481"/>
      <c r="D1671" s="481"/>
      <c r="E1671" s="481"/>
      <c r="F1671" s="481"/>
      <c r="G1671" s="481"/>
      <c r="H1671" s="481"/>
      <c r="I1671" s="481"/>
      <c r="J1671" s="481"/>
      <c r="K1671" s="481"/>
      <c r="L1671" s="481"/>
      <c r="M1671" s="481"/>
      <c r="N1671" s="481"/>
      <c r="O1671" s="481"/>
      <c r="P1671" s="481"/>
      <c r="Q1671" s="481"/>
      <c r="R1671" s="481"/>
      <c r="S1671" s="481"/>
      <c r="T1671" s="481"/>
      <c r="U1671" s="481"/>
      <c r="V1671" s="481"/>
      <c r="W1671" s="481"/>
      <c r="X1671" s="481"/>
      <c r="Y1671" s="481"/>
      <c r="Z1671" s="481"/>
      <c r="AA1671" s="481"/>
      <c r="AB1671" s="481"/>
      <c r="AC1671" s="481"/>
      <c r="AD1671" s="481"/>
      <c r="AE1671" s="481"/>
      <c r="AF1671" s="481"/>
      <c r="AG1671" s="481"/>
      <c r="AH1671" s="481"/>
      <c r="AI1671" s="481"/>
      <c r="AJ1671" s="481"/>
      <c r="AK1671" s="481"/>
      <c r="AL1671" s="481"/>
      <c r="AM1671" s="109"/>
    </row>
    <row r="1672" spans="1:63" s="11" customFormat="1">
      <c r="A1672" s="526" t="s">
        <v>59</v>
      </c>
      <c r="B1672" s="527"/>
      <c r="C1672" s="527"/>
      <c r="D1672" s="527"/>
      <c r="E1672" s="527"/>
      <c r="F1672" s="527"/>
      <c r="G1672" s="527"/>
      <c r="H1672" s="527"/>
      <c r="I1672" s="528"/>
      <c r="J1672" s="557">
        <f>注文フォーム!D89</f>
        <v>0</v>
      </c>
      <c r="K1672" s="558"/>
      <c r="L1672" s="558"/>
      <c r="M1672" s="558"/>
      <c r="N1672" s="558"/>
      <c r="O1672" s="558"/>
      <c r="P1672" s="558"/>
      <c r="Q1672" s="558"/>
      <c r="R1672" s="558"/>
      <c r="S1672" s="558"/>
      <c r="T1672" s="558"/>
      <c r="U1672" s="558"/>
      <c r="V1672" s="558"/>
      <c r="W1672" s="558"/>
      <c r="X1672" s="558"/>
      <c r="Y1672" s="558"/>
      <c r="Z1672" s="558"/>
      <c r="AA1672" s="558"/>
      <c r="AB1672" s="558"/>
      <c r="AC1672" s="558"/>
      <c r="AD1672" s="558"/>
      <c r="AE1672" s="558"/>
      <c r="AF1672" s="558"/>
      <c r="AG1672" s="558"/>
      <c r="AH1672" s="558"/>
      <c r="AI1672" s="558"/>
      <c r="AJ1672" s="558"/>
      <c r="AK1672" s="558"/>
      <c r="AL1672" s="558"/>
      <c r="AM1672" s="559"/>
    </row>
    <row r="1673" spans="1:63" s="11" customFormat="1">
      <c r="A1673" s="514" t="s">
        <v>60</v>
      </c>
      <c r="B1673" s="515"/>
      <c r="C1673" s="515"/>
      <c r="D1673" s="515"/>
      <c r="E1673" s="515"/>
      <c r="F1673" s="515"/>
      <c r="G1673" s="515"/>
      <c r="H1673" s="515"/>
      <c r="I1673" s="516"/>
      <c r="J1673" s="560">
        <f>注文フォーム!Z89</f>
        <v>0</v>
      </c>
      <c r="K1673" s="561"/>
      <c r="L1673" s="561"/>
      <c r="M1673" s="561"/>
      <c r="N1673" s="561"/>
      <c r="O1673" s="561"/>
      <c r="P1673" s="561"/>
      <c r="Q1673" s="561"/>
      <c r="R1673" s="561"/>
      <c r="S1673" s="561"/>
      <c r="T1673" s="561"/>
      <c r="U1673" s="561"/>
      <c r="V1673" s="561"/>
      <c r="W1673" s="561"/>
      <c r="X1673" s="561"/>
      <c r="Y1673" s="561"/>
      <c r="Z1673" s="561"/>
      <c r="AA1673" s="561"/>
      <c r="AB1673" s="561"/>
      <c r="AC1673" s="561"/>
      <c r="AD1673" s="561"/>
      <c r="AE1673" s="561"/>
      <c r="AF1673" s="561"/>
      <c r="AG1673" s="561"/>
      <c r="AH1673" s="561"/>
      <c r="AI1673" s="561"/>
      <c r="AJ1673" s="561"/>
      <c r="AK1673" s="561"/>
      <c r="AL1673" s="561"/>
      <c r="AM1673" s="562"/>
    </row>
    <row r="1674" spans="1:63" s="11" customFormat="1">
      <c r="A1674" s="514" t="s">
        <v>61</v>
      </c>
      <c r="B1674" s="515"/>
      <c r="C1674" s="515"/>
      <c r="D1674" s="515"/>
      <c r="E1674" s="515"/>
      <c r="F1674" s="515"/>
      <c r="G1674" s="515"/>
      <c r="H1674" s="515"/>
      <c r="I1674" s="516"/>
      <c r="J1674" s="517">
        <f>注文フォーム!R89</f>
        <v>0</v>
      </c>
      <c r="K1674" s="518"/>
      <c r="L1674" s="518"/>
      <c r="M1674" s="518"/>
      <c r="N1674" s="518"/>
      <c r="O1674" s="518"/>
      <c r="P1674" s="518"/>
      <c r="Q1674" s="518"/>
      <c r="R1674" s="518"/>
      <c r="S1674" s="518"/>
      <c r="T1674" s="518"/>
      <c r="U1674" s="518"/>
      <c r="V1674" s="518"/>
      <c r="W1674" s="518"/>
      <c r="X1674" s="518"/>
      <c r="Y1674" s="518"/>
      <c r="Z1674" s="518"/>
      <c r="AA1674" s="518"/>
      <c r="AB1674" s="518"/>
      <c r="AC1674" s="518"/>
      <c r="AD1674" s="518"/>
      <c r="AE1674" s="518"/>
      <c r="AF1674" s="518"/>
      <c r="AG1674" s="518"/>
      <c r="AH1674" s="518"/>
      <c r="AI1674" s="518"/>
      <c r="AJ1674" s="518"/>
      <c r="AK1674" s="518"/>
      <c r="AL1674" s="518"/>
      <c r="AM1674" s="519"/>
    </row>
    <row r="1675" spans="1:63" s="11" customFormat="1" ht="19.5" thickBot="1">
      <c r="A1675" s="520" t="s">
        <v>62</v>
      </c>
      <c r="B1675" s="521"/>
      <c r="C1675" s="521"/>
      <c r="D1675" s="521"/>
      <c r="E1675" s="521"/>
      <c r="F1675" s="521"/>
      <c r="G1675" s="521"/>
      <c r="H1675" s="521"/>
      <c r="I1675" s="522"/>
      <c r="J1675" s="523" t="s">
        <v>63</v>
      </c>
      <c r="K1675" s="524"/>
      <c r="L1675" s="524"/>
      <c r="M1675" s="524"/>
      <c r="N1675" s="524"/>
      <c r="O1675" s="524"/>
      <c r="P1675" s="524"/>
      <c r="Q1675" s="524"/>
      <c r="R1675" s="524"/>
      <c r="S1675" s="524"/>
      <c r="T1675" s="524"/>
      <c r="U1675" s="524"/>
      <c r="V1675" s="524"/>
      <c r="W1675" s="524"/>
      <c r="X1675" s="524"/>
      <c r="Y1675" s="524"/>
      <c r="Z1675" s="524"/>
      <c r="AA1675" s="524"/>
      <c r="AB1675" s="524"/>
      <c r="AC1675" s="524"/>
      <c r="AD1675" s="524"/>
      <c r="AE1675" s="524"/>
      <c r="AF1675" s="524"/>
      <c r="AG1675" s="524"/>
      <c r="AH1675" s="524"/>
      <c r="AI1675" s="524"/>
      <c r="AJ1675" s="524"/>
      <c r="AK1675" s="524"/>
      <c r="AL1675" s="524"/>
      <c r="AM1675" s="525"/>
    </row>
    <row r="1676" spans="1:63" s="11" customFormat="1" ht="19.5" thickBot="1">
      <c r="A1676" s="12"/>
      <c r="B1676" s="13"/>
      <c r="C1676" s="13"/>
      <c r="D1676" s="13"/>
      <c r="E1676" s="13"/>
      <c r="F1676" s="13"/>
      <c r="G1676" s="13"/>
      <c r="H1676" s="13"/>
      <c r="I1676" s="13"/>
      <c r="J1676" s="13"/>
      <c r="K1676" s="13"/>
      <c r="L1676" s="13"/>
      <c r="M1676" s="13"/>
      <c r="N1676" s="13"/>
      <c r="O1676" s="13"/>
      <c r="P1676" s="13"/>
      <c r="Q1676" s="13"/>
      <c r="R1676" s="13"/>
      <c r="S1676" s="13"/>
      <c r="T1676" s="13"/>
      <c r="U1676" s="13"/>
      <c r="V1676" s="13"/>
      <c r="W1676" s="13"/>
      <c r="X1676" s="13"/>
      <c r="Y1676" s="13"/>
      <c r="Z1676" s="13"/>
      <c r="AA1676" s="13"/>
      <c r="AB1676" s="13"/>
      <c r="AC1676" s="13"/>
      <c r="AD1676" s="13"/>
      <c r="AE1676" s="13"/>
      <c r="AF1676" s="13"/>
      <c r="AG1676" s="13"/>
      <c r="AH1676" s="13"/>
      <c r="AI1676" s="13"/>
      <c r="AJ1676" s="13"/>
      <c r="AK1676" s="13"/>
      <c r="AL1676" s="13"/>
      <c r="AM1676" s="14"/>
    </row>
    <row r="1677" spans="1:63">
      <c r="A1677" s="526" t="s">
        <v>64</v>
      </c>
      <c r="B1677" s="527"/>
      <c r="C1677" s="527"/>
      <c r="D1677" s="527"/>
      <c r="E1677" s="527"/>
      <c r="F1677" s="527"/>
      <c r="G1677" s="527"/>
      <c r="H1677" s="527"/>
      <c r="I1677" s="527"/>
      <c r="J1677" s="527"/>
      <c r="K1677" s="527"/>
      <c r="L1677" s="527"/>
      <c r="M1677" s="527"/>
      <c r="N1677" s="527"/>
      <c r="O1677" s="527"/>
      <c r="P1677" s="527"/>
      <c r="Q1677" s="527"/>
      <c r="R1677" s="527"/>
      <c r="S1677" s="527"/>
      <c r="T1677" s="527"/>
      <c r="U1677" s="527"/>
      <c r="V1677" s="527"/>
      <c r="W1677" s="527"/>
      <c r="X1677" s="527"/>
      <c r="Y1677" s="527"/>
      <c r="Z1677" s="527"/>
      <c r="AA1677" s="527"/>
      <c r="AB1677" s="527"/>
      <c r="AC1677" s="527"/>
      <c r="AD1677" s="527"/>
      <c r="AE1677" s="528"/>
      <c r="AF1677" s="529" t="s">
        <v>65</v>
      </c>
      <c r="AG1677" s="530"/>
      <c r="AH1677" s="530"/>
      <c r="AI1677" s="530"/>
      <c r="AJ1677" s="530"/>
      <c r="AK1677" s="530"/>
      <c r="AL1677" s="530"/>
      <c r="AM1677" s="531"/>
    </row>
    <row r="1678" spans="1:63">
      <c r="A1678" s="514" t="s">
        <v>66</v>
      </c>
      <c r="B1678" s="535"/>
      <c r="C1678" s="536" t="s">
        <v>67</v>
      </c>
      <c r="D1678" s="515"/>
      <c r="E1678" s="535"/>
      <c r="F1678" s="536" t="s">
        <v>68</v>
      </c>
      <c r="G1678" s="515"/>
      <c r="H1678" s="515"/>
      <c r="I1678" s="515"/>
      <c r="J1678" s="515"/>
      <c r="K1678" s="535"/>
      <c r="L1678" s="536" t="s">
        <v>69</v>
      </c>
      <c r="M1678" s="515"/>
      <c r="N1678" s="515"/>
      <c r="O1678" s="515"/>
      <c r="P1678" s="515"/>
      <c r="Q1678" s="535"/>
      <c r="R1678" s="536" t="s">
        <v>70</v>
      </c>
      <c r="S1678" s="515"/>
      <c r="T1678" s="515"/>
      <c r="U1678" s="515"/>
      <c r="V1678" s="515"/>
      <c r="W1678" s="515"/>
      <c r="X1678" s="515"/>
      <c r="Y1678" s="515"/>
      <c r="Z1678" s="515"/>
      <c r="AA1678" s="515"/>
      <c r="AB1678" s="515"/>
      <c r="AC1678" s="515"/>
      <c r="AD1678" s="515"/>
      <c r="AE1678" s="516"/>
      <c r="AF1678" s="532"/>
      <c r="AG1678" s="533"/>
      <c r="AH1678" s="533"/>
      <c r="AI1678" s="533"/>
      <c r="AJ1678" s="533"/>
      <c r="AK1678" s="533"/>
      <c r="AL1678" s="533"/>
      <c r="AM1678" s="534"/>
    </row>
    <row r="1679" spans="1:63" ht="16.5" customHeight="1">
      <c r="A1679" s="482">
        <v>1</v>
      </c>
      <c r="B1679" s="483"/>
      <c r="C1679" s="484" t="s">
        <v>254</v>
      </c>
      <c r="D1679" s="485"/>
      <c r="E1679" s="486"/>
      <c r="F1679" s="487"/>
      <c r="G1679" s="488"/>
      <c r="H1679" s="488"/>
      <c r="I1679" s="488"/>
      <c r="J1679" s="488"/>
      <c r="K1679" s="483"/>
      <c r="L1679" s="487"/>
      <c r="M1679" s="488"/>
      <c r="N1679" s="488"/>
      <c r="O1679" s="488"/>
      <c r="P1679" s="488"/>
      <c r="Q1679" s="483"/>
      <c r="R1679" s="487" t="s">
        <v>71</v>
      </c>
      <c r="S1679" s="488"/>
      <c r="T1679" s="488"/>
      <c r="U1679" s="488"/>
      <c r="V1679" s="488"/>
      <c r="W1679" s="488"/>
      <c r="X1679" s="488"/>
      <c r="Y1679" s="488"/>
      <c r="Z1679" s="488"/>
      <c r="AA1679" s="488"/>
      <c r="AB1679" s="488"/>
      <c r="AC1679" s="488"/>
      <c r="AD1679" s="488"/>
      <c r="AE1679" s="513"/>
      <c r="AF1679" s="545"/>
      <c r="AG1679" s="546"/>
      <c r="AH1679" s="546"/>
      <c r="AI1679" s="546"/>
      <c r="AJ1679" s="546"/>
      <c r="AK1679" s="546"/>
      <c r="AL1679" s="546"/>
      <c r="AM1679" s="547"/>
    </row>
    <row r="1680" spans="1:63" ht="16.5" customHeight="1">
      <c r="A1680" s="482">
        <v>2</v>
      </c>
      <c r="B1680" s="483"/>
      <c r="C1680" s="484" t="s">
        <v>254</v>
      </c>
      <c r="D1680" s="485"/>
      <c r="E1680" s="486"/>
      <c r="F1680" s="487"/>
      <c r="G1680" s="488"/>
      <c r="H1680" s="488"/>
      <c r="I1680" s="488"/>
      <c r="J1680" s="488"/>
      <c r="K1680" s="483"/>
      <c r="L1680" s="487"/>
      <c r="M1680" s="488"/>
      <c r="N1680" s="488"/>
      <c r="O1680" s="488"/>
      <c r="P1680" s="488"/>
      <c r="Q1680" s="483"/>
      <c r="R1680" s="487" t="s">
        <v>71</v>
      </c>
      <c r="S1680" s="488"/>
      <c r="T1680" s="488"/>
      <c r="U1680" s="488"/>
      <c r="V1680" s="488"/>
      <c r="W1680" s="488"/>
      <c r="X1680" s="488"/>
      <c r="Y1680" s="488"/>
      <c r="Z1680" s="488"/>
      <c r="AA1680" s="488"/>
      <c r="AB1680" s="488"/>
      <c r="AC1680" s="488"/>
      <c r="AD1680" s="488"/>
      <c r="AE1680" s="513"/>
      <c r="AF1680" s="548"/>
      <c r="AG1680" s="549"/>
      <c r="AH1680" s="549"/>
      <c r="AI1680" s="549"/>
      <c r="AJ1680" s="549"/>
      <c r="AK1680" s="549"/>
      <c r="AL1680" s="549"/>
      <c r="AM1680" s="550"/>
    </row>
    <row r="1681" spans="1:46" ht="16.5" customHeight="1">
      <c r="A1681" s="482">
        <v>3</v>
      </c>
      <c r="B1681" s="483"/>
      <c r="C1681" s="484" t="s">
        <v>71</v>
      </c>
      <c r="D1681" s="485"/>
      <c r="E1681" s="486"/>
      <c r="F1681" s="487"/>
      <c r="G1681" s="488"/>
      <c r="H1681" s="488"/>
      <c r="I1681" s="488"/>
      <c r="J1681" s="488"/>
      <c r="K1681" s="483"/>
      <c r="L1681" s="487"/>
      <c r="M1681" s="488"/>
      <c r="N1681" s="488"/>
      <c r="O1681" s="488"/>
      <c r="P1681" s="488"/>
      <c r="Q1681" s="483"/>
      <c r="R1681" s="487" t="s">
        <v>71</v>
      </c>
      <c r="S1681" s="488"/>
      <c r="T1681" s="488"/>
      <c r="U1681" s="488"/>
      <c r="V1681" s="488"/>
      <c r="W1681" s="488"/>
      <c r="X1681" s="488"/>
      <c r="Y1681" s="488"/>
      <c r="Z1681" s="488"/>
      <c r="AA1681" s="488"/>
      <c r="AB1681" s="488"/>
      <c r="AC1681" s="488"/>
      <c r="AD1681" s="488"/>
      <c r="AE1681" s="513"/>
      <c r="AF1681" s="548"/>
      <c r="AG1681" s="549"/>
      <c r="AH1681" s="549"/>
      <c r="AI1681" s="549"/>
      <c r="AJ1681" s="549"/>
      <c r="AK1681" s="549"/>
      <c r="AL1681" s="549"/>
      <c r="AM1681" s="550"/>
    </row>
    <row r="1682" spans="1:46" ht="16.5" customHeight="1">
      <c r="A1682" s="482">
        <v>4</v>
      </c>
      <c r="B1682" s="483"/>
      <c r="C1682" s="484" t="s">
        <v>71</v>
      </c>
      <c r="D1682" s="485"/>
      <c r="E1682" s="486"/>
      <c r="F1682" s="487"/>
      <c r="G1682" s="488"/>
      <c r="H1682" s="488"/>
      <c r="I1682" s="488"/>
      <c r="J1682" s="488"/>
      <c r="K1682" s="483"/>
      <c r="L1682" s="487"/>
      <c r="M1682" s="488"/>
      <c r="N1682" s="488"/>
      <c r="O1682" s="488"/>
      <c r="P1682" s="488"/>
      <c r="Q1682" s="483"/>
      <c r="R1682" s="487" t="s">
        <v>71</v>
      </c>
      <c r="S1682" s="488"/>
      <c r="T1682" s="488"/>
      <c r="U1682" s="488"/>
      <c r="V1682" s="488"/>
      <c r="W1682" s="488"/>
      <c r="X1682" s="488"/>
      <c r="Y1682" s="488"/>
      <c r="Z1682" s="488"/>
      <c r="AA1682" s="488"/>
      <c r="AB1682" s="488"/>
      <c r="AC1682" s="488"/>
      <c r="AD1682" s="488"/>
      <c r="AE1682" s="513"/>
      <c r="AF1682" s="548"/>
      <c r="AG1682" s="549"/>
      <c r="AH1682" s="549"/>
      <c r="AI1682" s="549"/>
      <c r="AJ1682" s="549"/>
      <c r="AK1682" s="549"/>
      <c r="AL1682" s="549"/>
      <c r="AM1682" s="550"/>
    </row>
    <row r="1683" spans="1:46" ht="16.5" customHeight="1" thickBot="1">
      <c r="A1683" s="537">
        <v>5</v>
      </c>
      <c r="B1683" s="538"/>
      <c r="C1683" s="539" t="s">
        <v>71</v>
      </c>
      <c r="D1683" s="540"/>
      <c r="E1683" s="541"/>
      <c r="F1683" s="542"/>
      <c r="G1683" s="543"/>
      <c r="H1683" s="543"/>
      <c r="I1683" s="543"/>
      <c r="J1683" s="543"/>
      <c r="K1683" s="538"/>
      <c r="L1683" s="542"/>
      <c r="M1683" s="543"/>
      <c r="N1683" s="543"/>
      <c r="O1683" s="543"/>
      <c r="P1683" s="543"/>
      <c r="Q1683" s="538"/>
      <c r="R1683" s="542" t="s">
        <v>71</v>
      </c>
      <c r="S1683" s="543"/>
      <c r="T1683" s="543"/>
      <c r="U1683" s="543"/>
      <c r="V1683" s="543"/>
      <c r="W1683" s="543"/>
      <c r="X1683" s="543"/>
      <c r="Y1683" s="543"/>
      <c r="Z1683" s="543"/>
      <c r="AA1683" s="543"/>
      <c r="AB1683" s="543"/>
      <c r="AC1683" s="543"/>
      <c r="AD1683" s="543"/>
      <c r="AE1683" s="544"/>
      <c r="AF1683" s="551"/>
      <c r="AG1683" s="552"/>
      <c r="AH1683" s="552"/>
      <c r="AI1683" s="552"/>
      <c r="AJ1683" s="552"/>
      <c r="AK1683" s="552"/>
      <c r="AL1683" s="552"/>
      <c r="AM1683" s="553"/>
      <c r="AT1683" s="15"/>
    </row>
    <row r="1684" spans="1:46" ht="19.5" thickBot="1">
      <c r="A1684" s="505" t="s">
        <v>72</v>
      </c>
      <c r="B1684" s="506"/>
      <c r="C1684" s="506"/>
      <c r="D1684" s="506"/>
      <c r="E1684" s="506"/>
      <c r="F1684" s="506"/>
      <c r="G1684" s="506"/>
      <c r="H1684" s="506"/>
      <c r="I1684" s="506"/>
      <c r="J1684" s="506"/>
      <c r="K1684" s="506"/>
      <c r="L1684" s="506"/>
      <c r="M1684" s="506"/>
      <c r="N1684" s="506"/>
      <c r="O1684" s="506"/>
      <c r="P1684" s="506"/>
      <c r="Q1684" s="506"/>
      <c r="R1684" s="506"/>
      <c r="S1684" s="506"/>
      <c r="T1684" s="506"/>
      <c r="U1684" s="506"/>
      <c r="V1684" s="506"/>
      <c r="W1684" s="506"/>
      <c r="X1684" s="506"/>
      <c r="Y1684" s="506"/>
      <c r="Z1684" s="506"/>
      <c r="AA1684" s="506"/>
      <c r="AB1684" s="506"/>
      <c r="AC1684" s="506"/>
      <c r="AD1684" s="506"/>
      <c r="AE1684" s="506"/>
      <c r="AF1684" s="506"/>
      <c r="AG1684" s="506"/>
      <c r="AH1684" s="506"/>
      <c r="AI1684" s="506"/>
      <c r="AJ1684" s="506"/>
      <c r="AK1684" s="506"/>
      <c r="AL1684" s="506"/>
      <c r="AM1684" s="507"/>
    </row>
    <row r="1685" spans="1:46">
      <c r="A1685" s="508" t="s">
        <v>73</v>
      </c>
      <c r="B1685" s="509"/>
      <c r="C1685" s="509"/>
      <c r="D1685" s="509"/>
      <c r="E1685" s="509"/>
      <c r="F1685" s="509"/>
      <c r="G1685" s="509"/>
      <c r="H1685" s="509"/>
      <c r="I1685" s="509"/>
      <c r="J1685" s="509"/>
      <c r="K1685" s="510"/>
      <c r="L1685" s="511" t="s">
        <v>74</v>
      </c>
      <c r="M1685" s="509"/>
      <c r="N1685" s="509"/>
      <c r="O1685" s="509"/>
      <c r="P1685" s="509"/>
      <c r="Q1685" s="509"/>
      <c r="R1685" s="509"/>
      <c r="S1685" s="509"/>
      <c r="T1685" s="509"/>
      <c r="U1685" s="509"/>
      <c r="V1685" s="509"/>
      <c r="W1685" s="509"/>
      <c r="X1685" s="509"/>
      <c r="Y1685" s="510"/>
      <c r="Z1685" s="511" t="s">
        <v>75</v>
      </c>
      <c r="AA1685" s="509"/>
      <c r="AB1685" s="509"/>
      <c r="AC1685" s="509"/>
      <c r="AD1685" s="509"/>
      <c r="AE1685" s="509"/>
      <c r="AF1685" s="509"/>
      <c r="AG1685" s="509"/>
      <c r="AH1685" s="509"/>
      <c r="AI1685" s="509"/>
      <c r="AJ1685" s="509"/>
      <c r="AK1685" s="509"/>
      <c r="AL1685" s="509"/>
      <c r="AM1685" s="512"/>
    </row>
    <row r="1686" spans="1:46" ht="9.75" customHeight="1">
      <c r="A1686" s="493"/>
      <c r="B1686" s="494"/>
      <c r="C1686" s="494"/>
      <c r="D1686" s="494"/>
      <c r="E1686" s="494"/>
      <c r="F1686" s="494"/>
      <c r="G1686" s="494"/>
      <c r="H1686" s="494"/>
      <c r="I1686" s="494"/>
      <c r="J1686" s="494"/>
      <c r="K1686" s="495"/>
      <c r="L1686" s="123"/>
      <c r="M1686" s="117"/>
      <c r="N1686" s="117"/>
      <c r="O1686" s="117"/>
      <c r="P1686" s="117"/>
      <c r="Q1686" s="117"/>
      <c r="R1686" s="117"/>
      <c r="S1686" s="117"/>
      <c r="T1686" s="117"/>
      <c r="U1686" s="117"/>
      <c r="V1686" s="117"/>
      <c r="W1686" s="117"/>
      <c r="X1686" s="117"/>
      <c r="Y1686" s="124"/>
      <c r="Z1686" s="123"/>
      <c r="AA1686" s="117"/>
      <c r="AB1686" s="117"/>
      <c r="AC1686" s="117"/>
      <c r="AD1686" s="117"/>
      <c r="AE1686" s="117"/>
      <c r="AF1686" s="117"/>
      <c r="AG1686" s="117"/>
      <c r="AH1686" s="117"/>
      <c r="AI1686" s="117"/>
      <c r="AJ1686" s="117"/>
      <c r="AK1686" s="117"/>
      <c r="AL1686" s="117"/>
      <c r="AM1686" s="118"/>
    </row>
    <row r="1687" spans="1:46" ht="9.75" customHeight="1">
      <c r="A1687" s="496"/>
      <c r="B1687" s="497"/>
      <c r="C1687" s="497"/>
      <c r="D1687" s="497"/>
      <c r="E1687" s="497"/>
      <c r="F1687" s="497"/>
      <c r="G1687" s="497"/>
      <c r="H1687" s="497"/>
      <c r="I1687" s="497"/>
      <c r="J1687" s="497"/>
      <c r="K1687" s="498"/>
      <c r="L1687" s="125"/>
      <c r="N1687" s="497"/>
      <c r="O1687" s="497"/>
      <c r="P1687" s="497"/>
      <c r="Q1687" s="497"/>
      <c r="R1687" s="497"/>
      <c r="S1687" s="497"/>
      <c r="T1687" s="497"/>
      <c r="U1687" s="497"/>
      <c r="V1687" s="497"/>
      <c r="W1687" s="497"/>
      <c r="Y1687" s="126"/>
      <c r="Z1687" s="125"/>
      <c r="AB1687" s="497"/>
      <c r="AC1687" s="497"/>
      <c r="AD1687" s="497"/>
      <c r="AE1687" s="497"/>
      <c r="AF1687" s="497"/>
      <c r="AG1687" s="497"/>
      <c r="AH1687" s="497"/>
      <c r="AI1687" s="497"/>
      <c r="AJ1687" s="497"/>
      <c r="AK1687" s="497"/>
      <c r="AM1687" s="120"/>
    </row>
    <row r="1688" spans="1:46" ht="9.75" customHeight="1">
      <c r="A1688" s="496"/>
      <c r="B1688" s="497"/>
      <c r="C1688" s="497"/>
      <c r="D1688" s="497"/>
      <c r="E1688" s="497"/>
      <c r="F1688" s="497"/>
      <c r="G1688" s="497"/>
      <c r="H1688" s="497"/>
      <c r="I1688" s="497"/>
      <c r="J1688" s="497"/>
      <c r="K1688" s="498"/>
      <c r="L1688" s="125"/>
      <c r="N1688" s="497"/>
      <c r="O1688" s="497"/>
      <c r="P1688" s="497"/>
      <c r="Q1688" s="497"/>
      <c r="R1688" s="497"/>
      <c r="S1688" s="497"/>
      <c r="T1688" s="497"/>
      <c r="U1688" s="497"/>
      <c r="V1688" s="497"/>
      <c r="W1688" s="497"/>
      <c r="Y1688" s="126"/>
      <c r="Z1688" s="125"/>
      <c r="AB1688" s="497"/>
      <c r="AC1688" s="497"/>
      <c r="AD1688" s="497"/>
      <c r="AE1688" s="497"/>
      <c r="AF1688" s="497"/>
      <c r="AG1688" s="497"/>
      <c r="AH1688" s="497"/>
      <c r="AI1688" s="497"/>
      <c r="AJ1688" s="497"/>
      <c r="AK1688" s="497"/>
      <c r="AM1688" s="120"/>
    </row>
    <row r="1689" spans="1:46" ht="9.75" customHeight="1">
      <c r="A1689" s="496"/>
      <c r="B1689" s="497"/>
      <c r="C1689" s="497"/>
      <c r="D1689" s="497"/>
      <c r="E1689" s="497"/>
      <c r="F1689" s="497"/>
      <c r="G1689" s="497"/>
      <c r="H1689" s="497"/>
      <c r="I1689" s="497"/>
      <c r="J1689" s="497"/>
      <c r="K1689" s="498"/>
      <c r="L1689" s="125"/>
      <c r="N1689" s="497"/>
      <c r="O1689" s="497"/>
      <c r="P1689" s="497"/>
      <c r="Q1689" s="497"/>
      <c r="R1689" s="497"/>
      <c r="S1689" s="497"/>
      <c r="T1689" s="497"/>
      <c r="U1689" s="497"/>
      <c r="V1689" s="497"/>
      <c r="W1689" s="497"/>
      <c r="Y1689" s="126"/>
      <c r="Z1689" s="125"/>
      <c r="AB1689" s="497"/>
      <c r="AC1689" s="497"/>
      <c r="AD1689" s="497"/>
      <c r="AE1689" s="497"/>
      <c r="AF1689" s="497"/>
      <c r="AG1689" s="497"/>
      <c r="AH1689" s="497"/>
      <c r="AI1689" s="497"/>
      <c r="AJ1689" s="497"/>
      <c r="AK1689" s="497"/>
      <c r="AM1689" s="120"/>
    </row>
    <row r="1690" spans="1:46" ht="9.75" customHeight="1">
      <c r="A1690" s="496"/>
      <c r="B1690" s="497"/>
      <c r="C1690" s="497"/>
      <c r="D1690" s="497"/>
      <c r="E1690" s="497"/>
      <c r="F1690" s="497"/>
      <c r="G1690" s="497"/>
      <c r="H1690" s="497"/>
      <c r="I1690" s="497"/>
      <c r="J1690" s="497"/>
      <c r="K1690" s="498"/>
      <c r="L1690" s="125"/>
      <c r="N1690" s="497"/>
      <c r="O1690" s="497"/>
      <c r="P1690" s="497"/>
      <c r="Q1690" s="497"/>
      <c r="R1690" s="497"/>
      <c r="S1690" s="497"/>
      <c r="T1690" s="497"/>
      <c r="U1690" s="497"/>
      <c r="V1690" s="497"/>
      <c r="W1690" s="497"/>
      <c r="Y1690" s="126"/>
      <c r="Z1690" s="125"/>
      <c r="AB1690" s="497"/>
      <c r="AC1690" s="497"/>
      <c r="AD1690" s="497"/>
      <c r="AE1690" s="497"/>
      <c r="AF1690" s="497"/>
      <c r="AG1690" s="497"/>
      <c r="AH1690" s="497"/>
      <c r="AI1690" s="497"/>
      <c r="AJ1690" s="497"/>
      <c r="AK1690" s="497"/>
      <c r="AM1690" s="120"/>
    </row>
    <row r="1691" spans="1:46" ht="9.75" customHeight="1">
      <c r="A1691" s="496"/>
      <c r="B1691" s="497"/>
      <c r="C1691" s="497"/>
      <c r="D1691" s="497"/>
      <c r="E1691" s="497"/>
      <c r="F1691" s="497"/>
      <c r="G1691" s="497"/>
      <c r="H1691" s="497"/>
      <c r="I1691" s="497"/>
      <c r="J1691" s="497"/>
      <c r="K1691" s="498"/>
      <c r="L1691" s="125"/>
      <c r="N1691" s="497"/>
      <c r="O1691" s="497"/>
      <c r="P1691" s="497"/>
      <c r="Q1691" s="497"/>
      <c r="R1691" s="497"/>
      <c r="S1691" s="497"/>
      <c r="T1691" s="497"/>
      <c r="U1691" s="497"/>
      <c r="V1691" s="497"/>
      <c r="W1691" s="497"/>
      <c r="Y1691" s="126"/>
      <c r="Z1691" s="125"/>
      <c r="AB1691" s="497"/>
      <c r="AC1691" s="497"/>
      <c r="AD1691" s="497"/>
      <c r="AE1691" s="497"/>
      <c r="AF1691" s="497"/>
      <c r="AG1691" s="497"/>
      <c r="AH1691" s="497"/>
      <c r="AI1691" s="497"/>
      <c r="AJ1691" s="497"/>
      <c r="AK1691" s="497"/>
      <c r="AM1691" s="120"/>
    </row>
    <row r="1692" spans="1:46" ht="9.75" customHeight="1">
      <c r="A1692" s="496"/>
      <c r="B1692" s="497"/>
      <c r="C1692" s="497"/>
      <c r="D1692" s="497"/>
      <c r="E1692" s="497"/>
      <c r="F1692" s="497"/>
      <c r="G1692" s="497"/>
      <c r="H1692" s="497"/>
      <c r="I1692" s="497"/>
      <c r="J1692" s="497"/>
      <c r="K1692" s="498"/>
      <c r="L1692" s="125"/>
      <c r="N1692" s="497"/>
      <c r="O1692" s="497"/>
      <c r="P1692" s="497"/>
      <c r="Q1692" s="497"/>
      <c r="R1692" s="497"/>
      <c r="S1692" s="497"/>
      <c r="T1692" s="497"/>
      <c r="U1692" s="497"/>
      <c r="V1692" s="497"/>
      <c r="W1692" s="497"/>
      <c r="Y1692" s="126"/>
      <c r="Z1692" s="125"/>
      <c r="AB1692" s="497"/>
      <c r="AC1692" s="497"/>
      <c r="AD1692" s="497"/>
      <c r="AE1692" s="497"/>
      <c r="AF1692" s="497"/>
      <c r="AG1692" s="497"/>
      <c r="AH1692" s="497"/>
      <c r="AI1692" s="497"/>
      <c r="AJ1692" s="497"/>
      <c r="AK1692" s="497"/>
      <c r="AM1692" s="120"/>
    </row>
    <row r="1693" spans="1:46" ht="9.75" customHeight="1">
      <c r="A1693" s="496"/>
      <c r="B1693" s="497"/>
      <c r="C1693" s="497"/>
      <c r="D1693" s="497"/>
      <c r="E1693" s="497"/>
      <c r="F1693" s="497"/>
      <c r="G1693" s="497"/>
      <c r="H1693" s="497"/>
      <c r="I1693" s="497"/>
      <c r="J1693" s="497"/>
      <c r="K1693" s="498"/>
      <c r="L1693" s="125"/>
      <c r="N1693" s="497"/>
      <c r="O1693" s="497"/>
      <c r="P1693" s="497"/>
      <c r="Q1693" s="497"/>
      <c r="R1693" s="497"/>
      <c r="S1693" s="497"/>
      <c r="T1693" s="497"/>
      <c r="U1693" s="497"/>
      <c r="V1693" s="497"/>
      <c r="W1693" s="497"/>
      <c r="Y1693" s="126"/>
      <c r="Z1693" s="125"/>
      <c r="AB1693" s="497"/>
      <c r="AC1693" s="497"/>
      <c r="AD1693" s="497"/>
      <c r="AE1693" s="497"/>
      <c r="AF1693" s="497"/>
      <c r="AG1693" s="497"/>
      <c r="AH1693" s="497"/>
      <c r="AI1693" s="497"/>
      <c r="AJ1693" s="497"/>
      <c r="AK1693" s="497"/>
      <c r="AM1693" s="120"/>
    </row>
    <row r="1694" spans="1:46" ht="9.75" customHeight="1">
      <c r="A1694" s="496"/>
      <c r="B1694" s="497"/>
      <c r="C1694" s="497"/>
      <c r="D1694" s="497"/>
      <c r="E1694" s="497"/>
      <c r="F1694" s="497"/>
      <c r="G1694" s="497"/>
      <c r="H1694" s="497"/>
      <c r="I1694" s="497"/>
      <c r="J1694" s="497"/>
      <c r="K1694" s="498"/>
      <c r="L1694" s="125"/>
      <c r="N1694" s="497"/>
      <c r="O1694" s="497"/>
      <c r="P1694" s="497"/>
      <c r="Q1694" s="497"/>
      <c r="R1694" s="497"/>
      <c r="S1694" s="497"/>
      <c r="T1694" s="497"/>
      <c r="U1694" s="497"/>
      <c r="V1694" s="497"/>
      <c r="W1694" s="497"/>
      <c r="Y1694" s="126"/>
      <c r="Z1694" s="125"/>
      <c r="AB1694" s="497"/>
      <c r="AC1694" s="497"/>
      <c r="AD1694" s="497"/>
      <c r="AE1694" s="497"/>
      <c r="AF1694" s="497"/>
      <c r="AG1694" s="497"/>
      <c r="AH1694" s="497"/>
      <c r="AI1694" s="497"/>
      <c r="AJ1694" s="497"/>
      <c r="AK1694" s="497"/>
      <c r="AM1694" s="120"/>
    </row>
    <row r="1695" spans="1:46" ht="9.75" customHeight="1">
      <c r="A1695" s="496"/>
      <c r="B1695" s="497"/>
      <c r="C1695" s="497"/>
      <c r="D1695" s="497"/>
      <c r="E1695" s="497"/>
      <c r="F1695" s="497"/>
      <c r="G1695" s="497"/>
      <c r="H1695" s="497"/>
      <c r="I1695" s="497"/>
      <c r="J1695" s="497"/>
      <c r="K1695" s="498"/>
      <c r="L1695" s="125"/>
      <c r="N1695" s="497"/>
      <c r="O1695" s="497"/>
      <c r="P1695" s="497"/>
      <c r="Q1695" s="497"/>
      <c r="R1695" s="497"/>
      <c r="S1695" s="497"/>
      <c r="T1695" s="497"/>
      <c r="U1695" s="497"/>
      <c r="V1695" s="497"/>
      <c r="W1695" s="497"/>
      <c r="Y1695" s="126"/>
      <c r="Z1695" s="125"/>
      <c r="AB1695" s="497"/>
      <c r="AC1695" s="497"/>
      <c r="AD1695" s="497"/>
      <c r="AE1695" s="497"/>
      <c r="AF1695" s="497"/>
      <c r="AG1695" s="497"/>
      <c r="AH1695" s="497"/>
      <c r="AI1695" s="497"/>
      <c r="AJ1695" s="497"/>
      <c r="AK1695" s="497"/>
      <c r="AM1695" s="120"/>
    </row>
    <row r="1696" spans="1:46" ht="9.75" customHeight="1">
      <c r="A1696" s="496"/>
      <c r="B1696" s="497"/>
      <c r="C1696" s="497"/>
      <c r="D1696" s="497"/>
      <c r="E1696" s="497"/>
      <c r="F1696" s="497"/>
      <c r="G1696" s="497"/>
      <c r="H1696" s="497"/>
      <c r="I1696" s="497"/>
      <c r="J1696" s="497"/>
      <c r="K1696" s="498"/>
      <c r="L1696" s="125"/>
      <c r="N1696" s="497"/>
      <c r="O1696" s="497"/>
      <c r="P1696" s="497"/>
      <c r="Q1696" s="497"/>
      <c r="R1696" s="497"/>
      <c r="S1696" s="497"/>
      <c r="T1696" s="497"/>
      <c r="U1696" s="497"/>
      <c r="V1696" s="497"/>
      <c r="W1696" s="497"/>
      <c r="Y1696" s="126"/>
      <c r="Z1696" s="125"/>
      <c r="AB1696" s="497"/>
      <c r="AC1696" s="497"/>
      <c r="AD1696" s="497"/>
      <c r="AE1696" s="497"/>
      <c r="AF1696" s="497"/>
      <c r="AG1696" s="497"/>
      <c r="AH1696" s="497"/>
      <c r="AI1696" s="497"/>
      <c r="AJ1696" s="497"/>
      <c r="AK1696" s="497"/>
      <c r="AM1696" s="120"/>
    </row>
    <row r="1697" spans="1:39" s="9" customFormat="1" ht="9.75" customHeight="1">
      <c r="A1697" s="499"/>
      <c r="B1697" s="500"/>
      <c r="C1697" s="500"/>
      <c r="D1697" s="500"/>
      <c r="E1697" s="500"/>
      <c r="F1697" s="500"/>
      <c r="G1697" s="500"/>
      <c r="H1697" s="500"/>
      <c r="I1697" s="500"/>
      <c r="J1697" s="500"/>
      <c r="K1697" s="501"/>
      <c r="L1697" s="127"/>
      <c r="M1697" s="128"/>
      <c r="N1697" s="128"/>
      <c r="O1697" s="128"/>
      <c r="P1697" s="128"/>
      <c r="Q1697" s="128"/>
      <c r="R1697" s="128"/>
      <c r="S1697" s="128"/>
      <c r="T1697" s="128"/>
      <c r="U1697" s="128"/>
      <c r="V1697" s="128"/>
      <c r="W1697" s="128"/>
      <c r="X1697" s="128"/>
      <c r="Y1697" s="129"/>
      <c r="Z1697" s="127"/>
      <c r="AA1697" s="128"/>
      <c r="AB1697" s="128"/>
      <c r="AC1697" s="128"/>
      <c r="AD1697" s="128"/>
      <c r="AE1697" s="128"/>
      <c r="AF1697" s="128"/>
      <c r="AG1697" s="128"/>
      <c r="AH1697" s="128"/>
      <c r="AI1697" s="128"/>
      <c r="AJ1697" s="128"/>
      <c r="AK1697" s="128"/>
      <c r="AL1697" s="128"/>
      <c r="AM1697" s="130"/>
    </row>
    <row r="1698" spans="1:39" ht="9.75" customHeight="1">
      <c r="A1698" s="493"/>
      <c r="B1698" s="494"/>
      <c r="C1698" s="494"/>
      <c r="D1698" s="494"/>
      <c r="E1698" s="494"/>
      <c r="F1698" s="494"/>
      <c r="G1698" s="494"/>
      <c r="H1698" s="494"/>
      <c r="I1698" s="494"/>
      <c r="J1698" s="494"/>
      <c r="K1698" s="495"/>
      <c r="L1698" s="123"/>
      <c r="M1698" s="117"/>
      <c r="N1698" s="117"/>
      <c r="O1698" s="117"/>
      <c r="P1698" s="117"/>
      <c r="Q1698" s="117"/>
      <c r="R1698" s="117"/>
      <c r="S1698" s="117"/>
      <c r="T1698" s="117"/>
      <c r="U1698" s="117"/>
      <c r="V1698" s="117"/>
      <c r="W1698" s="117"/>
      <c r="X1698" s="117"/>
      <c r="Y1698" s="124"/>
      <c r="Z1698" s="123"/>
      <c r="AA1698" s="117"/>
      <c r="AB1698" s="117"/>
      <c r="AC1698" s="117"/>
      <c r="AD1698" s="117"/>
      <c r="AE1698" s="117"/>
      <c r="AF1698" s="117"/>
      <c r="AG1698" s="117"/>
      <c r="AH1698" s="117"/>
      <c r="AI1698" s="117"/>
      <c r="AJ1698" s="117"/>
      <c r="AK1698" s="117"/>
      <c r="AL1698" s="117"/>
      <c r="AM1698" s="118"/>
    </row>
    <row r="1699" spans="1:39" ht="9.75" customHeight="1">
      <c r="A1699" s="496"/>
      <c r="B1699" s="497"/>
      <c r="C1699" s="497"/>
      <c r="D1699" s="497"/>
      <c r="E1699" s="497"/>
      <c r="F1699" s="497"/>
      <c r="G1699" s="497"/>
      <c r="H1699" s="497"/>
      <c r="I1699" s="497"/>
      <c r="J1699" s="497"/>
      <c r="K1699" s="498"/>
      <c r="L1699" s="125"/>
      <c r="N1699" s="497"/>
      <c r="O1699" s="497"/>
      <c r="P1699" s="497"/>
      <c r="Q1699" s="497"/>
      <c r="R1699" s="497"/>
      <c r="S1699" s="497"/>
      <c r="T1699" s="497"/>
      <c r="U1699" s="497"/>
      <c r="V1699" s="497"/>
      <c r="W1699" s="497"/>
      <c r="Y1699" s="126"/>
      <c r="Z1699" s="125"/>
      <c r="AB1699" s="497"/>
      <c r="AC1699" s="497"/>
      <c r="AD1699" s="497"/>
      <c r="AE1699" s="497"/>
      <c r="AF1699" s="497"/>
      <c r="AG1699" s="497"/>
      <c r="AH1699" s="497"/>
      <c r="AI1699" s="497"/>
      <c r="AJ1699" s="497"/>
      <c r="AK1699" s="497"/>
      <c r="AM1699" s="120"/>
    </row>
    <row r="1700" spans="1:39" ht="9.75" customHeight="1">
      <c r="A1700" s="496"/>
      <c r="B1700" s="497"/>
      <c r="C1700" s="497"/>
      <c r="D1700" s="497"/>
      <c r="E1700" s="497"/>
      <c r="F1700" s="497"/>
      <c r="G1700" s="497"/>
      <c r="H1700" s="497"/>
      <c r="I1700" s="497"/>
      <c r="J1700" s="497"/>
      <c r="K1700" s="498"/>
      <c r="L1700" s="125"/>
      <c r="N1700" s="497"/>
      <c r="O1700" s="497"/>
      <c r="P1700" s="497"/>
      <c r="Q1700" s="497"/>
      <c r="R1700" s="497"/>
      <c r="S1700" s="497"/>
      <c r="T1700" s="497"/>
      <c r="U1700" s="497"/>
      <c r="V1700" s="497"/>
      <c r="W1700" s="497"/>
      <c r="Y1700" s="126"/>
      <c r="Z1700" s="125"/>
      <c r="AB1700" s="497"/>
      <c r="AC1700" s="497"/>
      <c r="AD1700" s="497"/>
      <c r="AE1700" s="497"/>
      <c r="AF1700" s="497"/>
      <c r="AG1700" s="497"/>
      <c r="AH1700" s="497"/>
      <c r="AI1700" s="497"/>
      <c r="AJ1700" s="497"/>
      <c r="AK1700" s="497"/>
      <c r="AM1700" s="120"/>
    </row>
    <row r="1701" spans="1:39" ht="9.75" customHeight="1">
      <c r="A1701" s="496"/>
      <c r="B1701" s="497"/>
      <c r="C1701" s="497"/>
      <c r="D1701" s="497"/>
      <c r="E1701" s="497"/>
      <c r="F1701" s="497"/>
      <c r="G1701" s="497"/>
      <c r="H1701" s="497"/>
      <c r="I1701" s="497"/>
      <c r="J1701" s="497"/>
      <c r="K1701" s="498"/>
      <c r="L1701" s="125"/>
      <c r="N1701" s="497"/>
      <c r="O1701" s="497"/>
      <c r="P1701" s="497"/>
      <c r="Q1701" s="497"/>
      <c r="R1701" s="497"/>
      <c r="S1701" s="497"/>
      <c r="T1701" s="497"/>
      <c r="U1701" s="497"/>
      <c r="V1701" s="497"/>
      <c r="W1701" s="497"/>
      <c r="Y1701" s="126"/>
      <c r="Z1701" s="125"/>
      <c r="AB1701" s="497"/>
      <c r="AC1701" s="497"/>
      <c r="AD1701" s="497"/>
      <c r="AE1701" s="497"/>
      <c r="AF1701" s="497"/>
      <c r="AG1701" s="497"/>
      <c r="AH1701" s="497"/>
      <c r="AI1701" s="497"/>
      <c r="AJ1701" s="497"/>
      <c r="AK1701" s="497"/>
      <c r="AM1701" s="120"/>
    </row>
    <row r="1702" spans="1:39" ht="9.75" customHeight="1">
      <c r="A1702" s="496"/>
      <c r="B1702" s="497"/>
      <c r="C1702" s="497"/>
      <c r="D1702" s="497"/>
      <c r="E1702" s="497"/>
      <c r="F1702" s="497"/>
      <c r="G1702" s="497"/>
      <c r="H1702" s="497"/>
      <c r="I1702" s="497"/>
      <c r="J1702" s="497"/>
      <c r="K1702" s="498"/>
      <c r="L1702" s="125"/>
      <c r="N1702" s="497"/>
      <c r="O1702" s="497"/>
      <c r="P1702" s="497"/>
      <c r="Q1702" s="497"/>
      <c r="R1702" s="497"/>
      <c r="S1702" s="497"/>
      <c r="T1702" s="497"/>
      <c r="U1702" s="497"/>
      <c r="V1702" s="497"/>
      <c r="W1702" s="497"/>
      <c r="Y1702" s="126"/>
      <c r="Z1702" s="125"/>
      <c r="AB1702" s="497"/>
      <c r="AC1702" s="497"/>
      <c r="AD1702" s="497"/>
      <c r="AE1702" s="497"/>
      <c r="AF1702" s="497"/>
      <c r="AG1702" s="497"/>
      <c r="AH1702" s="497"/>
      <c r="AI1702" s="497"/>
      <c r="AJ1702" s="497"/>
      <c r="AK1702" s="497"/>
      <c r="AM1702" s="120"/>
    </row>
    <row r="1703" spans="1:39" ht="9.75" customHeight="1">
      <c r="A1703" s="496"/>
      <c r="B1703" s="497"/>
      <c r="C1703" s="497"/>
      <c r="D1703" s="497"/>
      <c r="E1703" s="497"/>
      <c r="F1703" s="497"/>
      <c r="G1703" s="497"/>
      <c r="H1703" s="497"/>
      <c r="I1703" s="497"/>
      <c r="J1703" s="497"/>
      <c r="K1703" s="498"/>
      <c r="L1703" s="125"/>
      <c r="N1703" s="497"/>
      <c r="O1703" s="497"/>
      <c r="P1703" s="497"/>
      <c r="Q1703" s="497"/>
      <c r="R1703" s="497"/>
      <c r="S1703" s="497"/>
      <c r="T1703" s="497"/>
      <c r="U1703" s="497"/>
      <c r="V1703" s="497"/>
      <c r="W1703" s="497"/>
      <c r="Y1703" s="126"/>
      <c r="Z1703" s="125"/>
      <c r="AB1703" s="497"/>
      <c r="AC1703" s="497"/>
      <c r="AD1703" s="497"/>
      <c r="AE1703" s="497"/>
      <c r="AF1703" s="497"/>
      <c r="AG1703" s="497"/>
      <c r="AH1703" s="497"/>
      <c r="AI1703" s="497"/>
      <c r="AJ1703" s="497"/>
      <c r="AK1703" s="497"/>
      <c r="AM1703" s="120"/>
    </row>
    <row r="1704" spans="1:39" ht="9.75" customHeight="1">
      <c r="A1704" s="496"/>
      <c r="B1704" s="497"/>
      <c r="C1704" s="497"/>
      <c r="D1704" s="497"/>
      <c r="E1704" s="497"/>
      <c r="F1704" s="497"/>
      <c r="G1704" s="497"/>
      <c r="H1704" s="497"/>
      <c r="I1704" s="497"/>
      <c r="J1704" s="497"/>
      <c r="K1704" s="498"/>
      <c r="L1704" s="125"/>
      <c r="N1704" s="497"/>
      <c r="O1704" s="497"/>
      <c r="P1704" s="497"/>
      <c r="Q1704" s="497"/>
      <c r="R1704" s="497"/>
      <c r="S1704" s="497"/>
      <c r="T1704" s="497"/>
      <c r="U1704" s="497"/>
      <c r="V1704" s="497"/>
      <c r="W1704" s="497"/>
      <c r="Y1704" s="126"/>
      <c r="Z1704" s="125"/>
      <c r="AB1704" s="497"/>
      <c r="AC1704" s="497"/>
      <c r="AD1704" s="497"/>
      <c r="AE1704" s="497"/>
      <c r="AF1704" s="497"/>
      <c r="AG1704" s="497"/>
      <c r="AH1704" s="497"/>
      <c r="AI1704" s="497"/>
      <c r="AJ1704" s="497"/>
      <c r="AK1704" s="497"/>
      <c r="AM1704" s="120"/>
    </row>
    <row r="1705" spans="1:39" ht="9.75" customHeight="1">
      <c r="A1705" s="496"/>
      <c r="B1705" s="497"/>
      <c r="C1705" s="497"/>
      <c r="D1705" s="497"/>
      <c r="E1705" s="497"/>
      <c r="F1705" s="497"/>
      <c r="G1705" s="497"/>
      <c r="H1705" s="497"/>
      <c r="I1705" s="497"/>
      <c r="J1705" s="497"/>
      <c r="K1705" s="498"/>
      <c r="L1705" s="125"/>
      <c r="N1705" s="497"/>
      <c r="O1705" s="497"/>
      <c r="P1705" s="497"/>
      <c r="Q1705" s="497"/>
      <c r="R1705" s="497"/>
      <c r="S1705" s="497"/>
      <c r="T1705" s="497"/>
      <c r="U1705" s="497"/>
      <c r="V1705" s="497"/>
      <c r="W1705" s="497"/>
      <c r="Y1705" s="126"/>
      <c r="Z1705" s="125"/>
      <c r="AB1705" s="497"/>
      <c r="AC1705" s="497"/>
      <c r="AD1705" s="497"/>
      <c r="AE1705" s="497"/>
      <c r="AF1705" s="497"/>
      <c r="AG1705" s="497"/>
      <c r="AH1705" s="497"/>
      <c r="AI1705" s="497"/>
      <c r="AJ1705" s="497"/>
      <c r="AK1705" s="497"/>
      <c r="AM1705" s="120"/>
    </row>
    <row r="1706" spans="1:39" ht="9.75" customHeight="1">
      <c r="A1706" s="496"/>
      <c r="B1706" s="497"/>
      <c r="C1706" s="497"/>
      <c r="D1706" s="497"/>
      <c r="E1706" s="497"/>
      <c r="F1706" s="497"/>
      <c r="G1706" s="497"/>
      <c r="H1706" s="497"/>
      <c r="I1706" s="497"/>
      <c r="J1706" s="497"/>
      <c r="K1706" s="498"/>
      <c r="L1706" s="125"/>
      <c r="N1706" s="497"/>
      <c r="O1706" s="497"/>
      <c r="P1706" s="497"/>
      <c r="Q1706" s="497"/>
      <c r="R1706" s="497"/>
      <c r="S1706" s="497"/>
      <c r="T1706" s="497"/>
      <c r="U1706" s="497"/>
      <c r="V1706" s="497"/>
      <c r="W1706" s="497"/>
      <c r="Y1706" s="126"/>
      <c r="Z1706" s="125"/>
      <c r="AB1706" s="497"/>
      <c r="AC1706" s="497"/>
      <c r="AD1706" s="497"/>
      <c r="AE1706" s="497"/>
      <c r="AF1706" s="497"/>
      <c r="AG1706" s="497"/>
      <c r="AH1706" s="497"/>
      <c r="AI1706" s="497"/>
      <c r="AJ1706" s="497"/>
      <c r="AK1706" s="497"/>
      <c r="AM1706" s="120"/>
    </row>
    <row r="1707" spans="1:39" ht="9.75" customHeight="1">
      <c r="A1707" s="496"/>
      <c r="B1707" s="497"/>
      <c r="C1707" s="497"/>
      <c r="D1707" s="497"/>
      <c r="E1707" s="497"/>
      <c r="F1707" s="497"/>
      <c r="G1707" s="497"/>
      <c r="H1707" s="497"/>
      <c r="I1707" s="497"/>
      <c r="J1707" s="497"/>
      <c r="K1707" s="498"/>
      <c r="L1707" s="125"/>
      <c r="N1707" s="497"/>
      <c r="O1707" s="497"/>
      <c r="P1707" s="497"/>
      <c r="Q1707" s="497"/>
      <c r="R1707" s="497"/>
      <c r="S1707" s="497"/>
      <c r="T1707" s="497"/>
      <c r="U1707" s="497"/>
      <c r="V1707" s="497"/>
      <c r="W1707" s="497"/>
      <c r="Y1707" s="126"/>
      <c r="Z1707" s="125"/>
      <c r="AB1707" s="497"/>
      <c r="AC1707" s="497"/>
      <c r="AD1707" s="497"/>
      <c r="AE1707" s="497"/>
      <c r="AF1707" s="497"/>
      <c r="AG1707" s="497"/>
      <c r="AH1707" s="497"/>
      <c r="AI1707" s="497"/>
      <c r="AJ1707" s="497"/>
      <c r="AK1707" s="497"/>
      <c r="AM1707" s="120"/>
    </row>
    <row r="1708" spans="1:39" ht="9.75" customHeight="1">
      <c r="A1708" s="496"/>
      <c r="B1708" s="497"/>
      <c r="C1708" s="497"/>
      <c r="D1708" s="497"/>
      <c r="E1708" s="497"/>
      <c r="F1708" s="497"/>
      <c r="G1708" s="497"/>
      <c r="H1708" s="497"/>
      <c r="I1708" s="497"/>
      <c r="J1708" s="497"/>
      <c r="K1708" s="498"/>
      <c r="L1708" s="125"/>
      <c r="N1708" s="497"/>
      <c r="O1708" s="497"/>
      <c r="P1708" s="497"/>
      <c r="Q1708" s="497"/>
      <c r="R1708" s="497"/>
      <c r="S1708" s="497"/>
      <c r="T1708" s="497"/>
      <c r="U1708" s="497"/>
      <c r="V1708" s="497"/>
      <c r="W1708" s="497"/>
      <c r="Y1708" s="126"/>
      <c r="Z1708" s="125"/>
      <c r="AB1708" s="497"/>
      <c r="AC1708" s="497"/>
      <c r="AD1708" s="497"/>
      <c r="AE1708" s="497"/>
      <c r="AF1708" s="497"/>
      <c r="AG1708" s="497"/>
      <c r="AH1708" s="497"/>
      <c r="AI1708" s="497"/>
      <c r="AJ1708" s="497"/>
      <c r="AK1708" s="497"/>
      <c r="AM1708" s="120"/>
    </row>
    <row r="1709" spans="1:39" s="9" customFormat="1" ht="9.75" customHeight="1">
      <c r="A1709" s="499"/>
      <c r="B1709" s="500"/>
      <c r="C1709" s="500"/>
      <c r="D1709" s="500"/>
      <c r="E1709" s="500"/>
      <c r="F1709" s="500"/>
      <c r="G1709" s="500"/>
      <c r="H1709" s="500"/>
      <c r="I1709" s="500"/>
      <c r="J1709" s="500"/>
      <c r="K1709" s="501"/>
      <c r="L1709" s="127"/>
      <c r="M1709" s="128"/>
      <c r="N1709" s="128"/>
      <c r="O1709" s="128"/>
      <c r="P1709" s="128"/>
      <c r="Q1709" s="128"/>
      <c r="R1709" s="128"/>
      <c r="S1709" s="128"/>
      <c r="T1709" s="128"/>
      <c r="U1709" s="128"/>
      <c r="V1709" s="128"/>
      <c r="W1709" s="128"/>
      <c r="X1709" s="128"/>
      <c r="Y1709" s="129"/>
      <c r="Z1709" s="127"/>
      <c r="AA1709" s="128"/>
      <c r="AB1709" s="128"/>
      <c r="AC1709" s="128"/>
      <c r="AD1709" s="128"/>
      <c r="AE1709" s="128"/>
      <c r="AF1709" s="128"/>
      <c r="AG1709" s="128"/>
      <c r="AH1709" s="128"/>
      <c r="AI1709" s="128"/>
      <c r="AJ1709" s="128"/>
      <c r="AK1709" s="128"/>
      <c r="AL1709" s="128"/>
      <c r="AM1709" s="130"/>
    </row>
    <row r="1710" spans="1:39" ht="9.75" customHeight="1">
      <c r="A1710" s="493"/>
      <c r="B1710" s="494"/>
      <c r="C1710" s="494"/>
      <c r="D1710" s="494"/>
      <c r="E1710" s="494"/>
      <c r="F1710" s="494"/>
      <c r="G1710" s="494"/>
      <c r="H1710" s="494"/>
      <c r="I1710" s="494"/>
      <c r="J1710" s="494"/>
      <c r="K1710" s="495"/>
      <c r="L1710" s="123"/>
      <c r="M1710" s="117"/>
      <c r="N1710" s="117"/>
      <c r="O1710" s="117"/>
      <c r="P1710" s="117"/>
      <c r="Q1710" s="117"/>
      <c r="R1710" s="117"/>
      <c r="S1710" s="117"/>
      <c r="T1710" s="117"/>
      <c r="U1710" s="117"/>
      <c r="V1710" s="117"/>
      <c r="W1710" s="117"/>
      <c r="X1710" s="117"/>
      <c r="Y1710" s="124"/>
      <c r="Z1710" s="123"/>
      <c r="AA1710" s="117"/>
      <c r="AB1710" s="117"/>
      <c r="AC1710" s="117"/>
      <c r="AD1710" s="117"/>
      <c r="AE1710" s="117"/>
      <c r="AF1710" s="117"/>
      <c r="AG1710" s="117"/>
      <c r="AH1710" s="117"/>
      <c r="AI1710" s="117"/>
      <c r="AJ1710" s="117"/>
      <c r="AK1710" s="117"/>
      <c r="AL1710" s="117"/>
      <c r="AM1710" s="118"/>
    </row>
    <row r="1711" spans="1:39" ht="9.75" customHeight="1">
      <c r="A1711" s="496"/>
      <c r="B1711" s="497"/>
      <c r="C1711" s="497"/>
      <c r="D1711" s="497"/>
      <c r="E1711" s="497"/>
      <c r="F1711" s="497"/>
      <c r="G1711" s="497"/>
      <c r="H1711" s="497"/>
      <c r="I1711" s="497"/>
      <c r="J1711" s="497"/>
      <c r="K1711" s="498"/>
      <c r="L1711" s="125"/>
      <c r="N1711" s="497"/>
      <c r="O1711" s="497"/>
      <c r="P1711" s="497"/>
      <c r="Q1711" s="497"/>
      <c r="R1711" s="497"/>
      <c r="S1711" s="497"/>
      <c r="T1711" s="497"/>
      <c r="U1711" s="497"/>
      <c r="V1711" s="497"/>
      <c r="W1711" s="497"/>
      <c r="Y1711" s="126"/>
      <c r="Z1711" s="125"/>
      <c r="AB1711" s="497"/>
      <c r="AC1711" s="497"/>
      <c r="AD1711" s="497"/>
      <c r="AE1711" s="497"/>
      <c r="AF1711" s="497"/>
      <c r="AG1711" s="497"/>
      <c r="AH1711" s="497"/>
      <c r="AI1711" s="497"/>
      <c r="AJ1711" s="497"/>
      <c r="AK1711" s="497"/>
      <c r="AM1711" s="120"/>
    </row>
    <row r="1712" spans="1:39" ht="9.75" customHeight="1">
      <c r="A1712" s="496"/>
      <c r="B1712" s="497"/>
      <c r="C1712" s="497"/>
      <c r="D1712" s="497"/>
      <c r="E1712" s="497"/>
      <c r="F1712" s="497"/>
      <c r="G1712" s="497"/>
      <c r="H1712" s="497"/>
      <c r="I1712" s="497"/>
      <c r="J1712" s="497"/>
      <c r="K1712" s="498"/>
      <c r="L1712" s="125"/>
      <c r="N1712" s="497"/>
      <c r="O1712" s="497"/>
      <c r="P1712" s="497"/>
      <c r="Q1712" s="497"/>
      <c r="R1712" s="497"/>
      <c r="S1712" s="497"/>
      <c r="T1712" s="497"/>
      <c r="U1712" s="497"/>
      <c r="V1712" s="497"/>
      <c r="W1712" s="497"/>
      <c r="Y1712" s="126"/>
      <c r="Z1712" s="125"/>
      <c r="AB1712" s="497"/>
      <c r="AC1712" s="497"/>
      <c r="AD1712" s="497"/>
      <c r="AE1712" s="497"/>
      <c r="AF1712" s="497"/>
      <c r="AG1712" s="497"/>
      <c r="AH1712" s="497"/>
      <c r="AI1712" s="497"/>
      <c r="AJ1712" s="497"/>
      <c r="AK1712" s="497"/>
      <c r="AM1712" s="120"/>
    </row>
    <row r="1713" spans="1:39" ht="9.75" customHeight="1">
      <c r="A1713" s="496"/>
      <c r="B1713" s="497"/>
      <c r="C1713" s="497"/>
      <c r="D1713" s="497"/>
      <c r="E1713" s="497"/>
      <c r="F1713" s="497"/>
      <c r="G1713" s="497"/>
      <c r="H1713" s="497"/>
      <c r="I1713" s="497"/>
      <c r="J1713" s="497"/>
      <c r="K1713" s="498"/>
      <c r="L1713" s="125"/>
      <c r="N1713" s="497"/>
      <c r="O1713" s="497"/>
      <c r="P1713" s="497"/>
      <c r="Q1713" s="497"/>
      <c r="R1713" s="497"/>
      <c r="S1713" s="497"/>
      <c r="T1713" s="497"/>
      <c r="U1713" s="497"/>
      <c r="V1713" s="497"/>
      <c r="W1713" s="497"/>
      <c r="Y1713" s="126"/>
      <c r="Z1713" s="125"/>
      <c r="AB1713" s="497"/>
      <c r="AC1713" s="497"/>
      <c r="AD1713" s="497"/>
      <c r="AE1713" s="497"/>
      <c r="AF1713" s="497"/>
      <c r="AG1713" s="497"/>
      <c r="AH1713" s="497"/>
      <c r="AI1713" s="497"/>
      <c r="AJ1713" s="497"/>
      <c r="AK1713" s="497"/>
      <c r="AM1713" s="120"/>
    </row>
    <row r="1714" spans="1:39" ht="9.75" customHeight="1">
      <c r="A1714" s="496"/>
      <c r="B1714" s="497"/>
      <c r="C1714" s="497"/>
      <c r="D1714" s="497"/>
      <c r="E1714" s="497"/>
      <c r="F1714" s="497"/>
      <c r="G1714" s="497"/>
      <c r="H1714" s="497"/>
      <c r="I1714" s="497"/>
      <c r="J1714" s="497"/>
      <c r="K1714" s="498"/>
      <c r="L1714" s="125"/>
      <c r="N1714" s="497"/>
      <c r="O1714" s="497"/>
      <c r="P1714" s="497"/>
      <c r="Q1714" s="497"/>
      <c r="R1714" s="497"/>
      <c r="S1714" s="497"/>
      <c r="T1714" s="497"/>
      <c r="U1714" s="497"/>
      <c r="V1714" s="497"/>
      <c r="W1714" s="497"/>
      <c r="Y1714" s="126"/>
      <c r="Z1714" s="125"/>
      <c r="AB1714" s="497"/>
      <c r="AC1714" s="497"/>
      <c r="AD1714" s="497"/>
      <c r="AE1714" s="497"/>
      <c r="AF1714" s="497"/>
      <c r="AG1714" s="497"/>
      <c r="AH1714" s="497"/>
      <c r="AI1714" s="497"/>
      <c r="AJ1714" s="497"/>
      <c r="AK1714" s="497"/>
      <c r="AM1714" s="120"/>
    </row>
    <row r="1715" spans="1:39" ht="9.75" customHeight="1">
      <c r="A1715" s="496"/>
      <c r="B1715" s="497"/>
      <c r="C1715" s="497"/>
      <c r="D1715" s="497"/>
      <c r="E1715" s="497"/>
      <c r="F1715" s="497"/>
      <c r="G1715" s="497"/>
      <c r="H1715" s="497"/>
      <c r="I1715" s="497"/>
      <c r="J1715" s="497"/>
      <c r="K1715" s="498"/>
      <c r="L1715" s="125"/>
      <c r="N1715" s="497"/>
      <c r="O1715" s="497"/>
      <c r="P1715" s="497"/>
      <c r="Q1715" s="497"/>
      <c r="R1715" s="497"/>
      <c r="S1715" s="497"/>
      <c r="T1715" s="497"/>
      <c r="U1715" s="497"/>
      <c r="V1715" s="497"/>
      <c r="W1715" s="497"/>
      <c r="Y1715" s="126"/>
      <c r="Z1715" s="125"/>
      <c r="AB1715" s="497"/>
      <c r="AC1715" s="497"/>
      <c r="AD1715" s="497"/>
      <c r="AE1715" s="497"/>
      <c r="AF1715" s="497"/>
      <c r="AG1715" s="497"/>
      <c r="AH1715" s="497"/>
      <c r="AI1715" s="497"/>
      <c r="AJ1715" s="497"/>
      <c r="AK1715" s="497"/>
      <c r="AM1715" s="120"/>
    </row>
    <row r="1716" spans="1:39" ht="9.75" customHeight="1">
      <c r="A1716" s="496"/>
      <c r="B1716" s="497"/>
      <c r="C1716" s="497"/>
      <c r="D1716" s="497"/>
      <c r="E1716" s="497"/>
      <c r="F1716" s="497"/>
      <c r="G1716" s="497"/>
      <c r="H1716" s="497"/>
      <c r="I1716" s="497"/>
      <c r="J1716" s="497"/>
      <c r="K1716" s="498"/>
      <c r="L1716" s="125"/>
      <c r="N1716" s="497"/>
      <c r="O1716" s="497"/>
      <c r="P1716" s="497"/>
      <c r="Q1716" s="497"/>
      <c r="R1716" s="497"/>
      <c r="S1716" s="497"/>
      <c r="T1716" s="497"/>
      <c r="U1716" s="497"/>
      <c r="V1716" s="497"/>
      <c r="W1716" s="497"/>
      <c r="Y1716" s="126"/>
      <c r="Z1716" s="125"/>
      <c r="AB1716" s="497"/>
      <c r="AC1716" s="497"/>
      <c r="AD1716" s="497"/>
      <c r="AE1716" s="497"/>
      <c r="AF1716" s="497"/>
      <c r="AG1716" s="497"/>
      <c r="AH1716" s="497"/>
      <c r="AI1716" s="497"/>
      <c r="AJ1716" s="497"/>
      <c r="AK1716" s="497"/>
      <c r="AM1716" s="120"/>
    </row>
    <row r="1717" spans="1:39" ht="9.75" customHeight="1">
      <c r="A1717" s="496"/>
      <c r="B1717" s="497"/>
      <c r="C1717" s="497"/>
      <c r="D1717" s="497"/>
      <c r="E1717" s="497"/>
      <c r="F1717" s="497"/>
      <c r="G1717" s="497"/>
      <c r="H1717" s="497"/>
      <c r="I1717" s="497"/>
      <c r="J1717" s="497"/>
      <c r="K1717" s="498"/>
      <c r="L1717" s="125"/>
      <c r="N1717" s="497"/>
      <c r="O1717" s="497"/>
      <c r="P1717" s="497"/>
      <c r="Q1717" s="497"/>
      <c r="R1717" s="497"/>
      <c r="S1717" s="497"/>
      <c r="T1717" s="497"/>
      <c r="U1717" s="497"/>
      <c r="V1717" s="497"/>
      <c r="W1717" s="497"/>
      <c r="Y1717" s="126"/>
      <c r="Z1717" s="125"/>
      <c r="AB1717" s="497"/>
      <c r="AC1717" s="497"/>
      <c r="AD1717" s="497"/>
      <c r="AE1717" s="497"/>
      <c r="AF1717" s="497"/>
      <c r="AG1717" s="497"/>
      <c r="AH1717" s="497"/>
      <c r="AI1717" s="497"/>
      <c r="AJ1717" s="497"/>
      <c r="AK1717" s="497"/>
      <c r="AM1717" s="120"/>
    </row>
    <row r="1718" spans="1:39" ht="9.75" customHeight="1">
      <c r="A1718" s="496"/>
      <c r="B1718" s="497"/>
      <c r="C1718" s="497"/>
      <c r="D1718" s="497"/>
      <c r="E1718" s="497"/>
      <c r="F1718" s="497"/>
      <c r="G1718" s="497"/>
      <c r="H1718" s="497"/>
      <c r="I1718" s="497"/>
      <c r="J1718" s="497"/>
      <c r="K1718" s="498"/>
      <c r="L1718" s="125"/>
      <c r="N1718" s="497"/>
      <c r="O1718" s="497"/>
      <c r="P1718" s="497"/>
      <c r="Q1718" s="497"/>
      <c r="R1718" s="497"/>
      <c r="S1718" s="497"/>
      <c r="T1718" s="497"/>
      <c r="U1718" s="497"/>
      <c r="V1718" s="497"/>
      <c r="W1718" s="497"/>
      <c r="Y1718" s="126"/>
      <c r="Z1718" s="125"/>
      <c r="AB1718" s="497"/>
      <c r="AC1718" s="497"/>
      <c r="AD1718" s="497"/>
      <c r="AE1718" s="497"/>
      <c r="AF1718" s="497"/>
      <c r="AG1718" s="497"/>
      <c r="AH1718" s="497"/>
      <c r="AI1718" s="497"/>
      <c r="AJ1718" s="497"/>
      <c r="AK1718" s="497"/>
      <c r="AM1718" s="120"/>
    </row>
    <row r="1719" spans="1:39" ht="9.75" customHeight="1">
      <c r="A1719" s="496"/>
      <c r="B1719" s="497"/>
      <c r="C1719" s="497"/>
      <c r="D1719" s="497"/>
      <c r="E1719" s="497"/>
      <c r="F1719" s="497"/>
      <c r="G1719" s="497"/>
      <c r="H1719" s="497"/>
      <c r="I1719" s="497"/>
      <c r="J1719" s="497"/>
      <c r="K1719" s="498"/>
      <c r="L1719" s="125"/>
      <c r="N1719" s="497"/>
      <c r="O1719" s="497"/>
      <c r="P1719" s="497"/>
      <c r="Q1719" s="497"/>
      <c r="R1719" s="497"/>
      <c r="S1719" s="497"/>
      <c r="T1719" s="497"/>
      <c r="U1719" s="497"/>
      <c r="V1719" s="497"/>
      <c r="W1719" s="497"/>
      <c r="Y1719" s="126"/>
      <c r="Z1719" s="125"/>
      <c r="AB1719" s="497"/>
      <c r="AC1719" s="497"/>
      <c r="AD1719" s="497"/>
      <c r="AE1719" s="497"/>
      <c r="AF1719" s="497"/>
      <c r="AG1719" s="497"/>
      <c r="AH1719" s="497"/>
      <c r="AI1719" s="497"/>
      <c r="AJ1719" s="497"/>
      <c r="AK1719" s="497"/>
      <c r="AM1719" s="120"/>
    </row>
    <row r="1720" spans="1:39" ht="9.75" customHeight="1">
      <c r="A1720" s="496"/>
      <c r="B1720" s="497"/>
      <c r="C1720" s="497"/>
      <c r="D1720" s="497"/>
      <c r="E1720" s="497"/>
      <c r="F1720" s="497"/>
      <c r="G1720" s="497"/>
      <c r="H1720" s="497"/>
      <c r="I1720" s="497"/>
      <c r="J1720" s="497"/>
      <c r="K1720" s="498"/>
      <c r="L1720" s="125"/>
      <c r="N1720" s="497"/>
      <c r="O1720" s="497"/>
      <c r="P1720" s="497"/>
      <c r="Q1720" s="497"/>
      <c r="R1720" s="497"/>
      <c r="S1720" s="497"/>
      <c r="T1720" s="497"/>
      <c r="U1720" s="497"/>
      <c r="V1720" s="497"/>
      <c r="W1720" s="497"/>
      <c r="Y1720" s="126"/>
      <c r="Z1720" s="125"/>
      <c r="AB1720" s="497"/>
      <c r="AC1720" s="497"/>
      <c r="AD1720" s="497"/>
      <c r="AE1720" s="497"/>
      <c r="AF1720" s="497"/>
      <c r="AG1720" s="497"/>
      <c r="AH1720" s="497"/>
      <c r="AI1720" s="497"/>
      <c r="AJ1720" s="497"/>
      <c r="AK1720" s="497"/>
      <c r="AM1720" s="120"/>
    </row>
    <row r="1721" spans="1:39" s="9" customFormat="1" ht="9.75" customHeight="1" thickBot="1">
      <c r="A1721" s="502"/>
      <c r="B1721" s="503"/>
      <c r="C1721" s="503"/>
      <c r="D1721" s="503"/>
      <c r="E1721" s="503"/>
      <c r="F1721" s="503"/>
      <c r="G1721" s="503"/>
      <c r="H1721" s="503"/>
      <c r="I1721" s="503"/>
      <c r="J1721" s="503"/>
      <c r="K1721" s="504"/>
      <c r="L1721" s="127"/>
      <c r="M1721" s="128"/>
      <c r="N1721" s="128"/>
      <c r="O1721" s="128"/>
      <c r="P1721" s="128"/>
      <c r="Q1721" s="128"/>
      <c r="R1721" s="128"/>
      <c r="S1721" s="128"/>
      <c r="T1721" s="128"/>
      <c r="U1721" s="128"/>
      <c r="V1721" s="128"/>
      <c r="W1721" s="128"/>
      <c r="X1721" s="128"/>
      <c r="Y1721" s="129"/>
      <c r="Z1721" s="127"/>
      <c r="AA1721" s="128"/>
      <c r="AB1721" s="128"/>
      <c r="AC1721" s="128"/>
      <c r="AD1721" s="128"/>
      <c r="AE1721" s="128"/>
      <c r="AF1721" s="128"/>
      <c r="AG1721" s="128"/>
      <c r="AH1721" s="128"/>
      <c r="AI1721" s="128"/>
      <c r="AJ1721" s="128"/>
      <c r="AK1721" s="128"/>
      <c r="AL1721" s="128"/>
      <c r="AM1721" s="130"/>
    </row>
    <row r="1722" spans="1:39" ht="19.5" thickBot="1">
      <c r="A1722" s="131" t="s">
        <v>76</v>
      </c>
      <c r="B1722" s="132"/>
      <c r="C1722" s="132"/>
      <c r="D1722" s="133"/>
      <c r="E1722" s="489"/>
      <c r="F1722" s="490"/>
      <c r="G1722" s="490"/>
      <c r="H1722" s="490"/>
      <c r="I1722" s="490"/>
      <c r="J1722" s="490"/>
      <c r="K1722" s="490"/>
      <c r="L1722" s="490"/>
      <c r="M1722" s="490"/>
      <c r="N1722" s="490"/>
      <c r="O1722" s="490"/>
      <c r="P1722" s="490"/>
      <c r="Q1722" s="490"/>
      <c r="R1722" s="490"/>
      <c r="S1722" s="490"/>
      <c r="T1722" s="490"/>
      <c r="U1722" s="490"/>
      <c r="V1722" s="490"/>
      <c r="W1722" s="490"/>
      <c r="X1722" s="490"/>
      <c r="Y1722" s="490"/>
      <c r="Z1722" s="490"/>
      <c r="AA1722" s="490"/>
      <c r="AB1722" s="490"/>
      <c r="AC1722" s="490"/>
      <c r="AD1722" s="490"/>
      <c r="AE1722" s="490"/>
      <c r="AF1722" s="490"/>
      <c r="AG1722" s="490"/>
      <c r="AH1722" s="490"/>
      <c r="AI1722" s="490"/>
      <c r="AJ1722" s="490"/>
      <c r="AK1722" s="490"/>
      <c r="AL1722" s="490"/>
      <c r="AM1722" s="491"/>
    </row>
    <row r="1723" spans="1:39" ht="18.75" customHeight="1">
      <c r="A1723" s="492" t="s">
        <v>77</v>
      </c>
      <c r="B1723" s="492"/>
      <c r="C1723" s="492"/>
      <c r="D1723" s="492"/>
      <c r="E1723" s="492"/>
      <c r="F1723" s="492"/>
      <c r="G1723" s="492"/>
      <c r="H1723" s="492"/>
      <c r="I1723" s="492"/>
      <c r="J1723" s="492"/>
      <c r="K1723" s="492"/>
      <c r="L1723" s="492"/>
      <c r="M1723" s="492"/>
      <c r="N1723" s="492"/>
      <c r="O1723" s="492"/>
      <c r="P1723" s="492"/>
      <c r="Q1723" s="492"/>
      <c r="R1723" s="492"/>
      <c r="S1723" s="492"/>
      <c r="T1723" s="492"/>
      <c r="U1723" s="492"/>
      <c r="V1723" s="492"/>
      <c r="W1723" s="492"/>
      <c r="X1723" s="492"/>
      <c r="Y1723" s="492"/>
      <c r="Z1723" s="492"/>
      <c r="AA1723" s="492"/>
      <c r="AB1723" s="492"/>
      <c r="AC1723" s="492"/>
      <c r="AD1723" s="492"/>
      <c r="AE1723" s="492"/>
      <c r="AF1723" s="492"/>
      <c r="AG1723" s="492"/>
      <c r="AH1723" s="492"/>
      <c r="AI1723" s="492"/>
      <c r="AJ1723" s="492"/>
      <c r="AK1723" s="492"/>
      <c r="AL1723" s="492"/>
    </row>
    <row r="1725" spans="1:39" ht="28.15" customHeight="1">
      <c r="A1725" s="595" t="s">
        <v>50</v>
      </c>
      <c r="B1725" s="595"/>
      <c r="C1725" s="595"/>
      <c r="D1725" s="595"/>
      <c r="E1725" s="595"/>
      <c r="F1725" s="595"/>
      <c r="G1725" s="595"/>
      <c r="H1725" s="595"/>
      <c r="I1725" s="595"/>
      <c r="J1725" s="595"/>
      <c r="K1725" s="595"/>
      <c r="L1725" s="595"/>
      <c r="M1725" s="595"/>
      <c r="N1725" s="595"/>
      <c r="O1725" s="595"/>
      <c r="P1725" s="595"/>
      <c r="Q1725" s="595"/>
      <c r="R1725" s="595"/>
      <c r="S1725" s="595"/>
      <c r="T1725" s="595"/>
      <c r="U1725" s="595"/>
      <c r="V1725" s="595"/>
      <c r="W1725" s="595"/>
      <c r="X1725" s="595"/>
      <c r="Y1725" s="595"/>
      <c r="Z1725" s="595"/>
      <c r="AA1725" s="595"/>
      <c r="AB1725" s="595"/>
      <c r="AC1725" s="595"/>
      <c r="AD1725" s="595"/>
      <c r="AE1725" s="595"/>
      <c r="AF1725" s="595"/>
      <c r="AG1725" s="595"/>
      <c r="AH1725" s="595"/>
      <c r="AI1725" s="595"/>
      <c r="AJ1725" s="595"/>
      <c r="AK1725" s="595"/>
      <c r="AL1725" s="595"/>
      <c r="AM1725" s="595"/>
    </row>
    <row r="1726" spans="1:39" ht="14.25" customHeight="1">
      <c r="AG1726" s="1" t="s">
        <v>51</v>
      </c>
      <c r="AH1726" s="103"/>
      <c r="AI1726" s="103" t="str">
        <f>AI1450</f>
        <v>A10001-A1</v>
      </c>
      <c r="AJ1726" s="103"/>
      <c r="AK1726" s="103"/>
    </row>
    <row r="1727" spans="1:39" s="9" customFormat="1">
      <c r="A1727" s="1"/>
      <c r="B1727" s="1"/>
      <c r="C1727" s="1"/>
      <c r="D1727" s="1"/>
      <c r="E1727" s="1"/>
      <c r="F1727" s="1"/>
      <c r="G1727" s="1"/>
      <c r="H1727" s="1"/>
      <c r="I1727" s="1"/>
      <c r="J1727" s="1"/>
      <c r="K1727" s="1"/>
      <c r="L1727" s="1"/>
      <c r="M1727" s="1"/>
      <c r="N1727" s="1"/>
      <c r="O1727" s="1"/>
      <c r="P1727" s="1"/>
      <c r="Q1727" s="1"/>
      <c r="R1727" s="1"/>
      <c r="S1727" s="1"/>
      <c r="T1727" s="1"/>
      <c r="U1727" s="1"/>
      <c r="V1727" s="1"/>
      <c r="W1727" s="1"/>
      <c r="X1727" s="1"/>
      <c r="Y1727" s="1"/>
      <c r="Z1727" s="1"/>
      <c r="AA1727" s="1"/>
      <c r="AB1727" s="1"/>
      <c r="AD1727" s="1"/>
      <c r="AF1727" s="1" t="s">
        <v>52</v>
      </c>
      <c r="AG1727" s="11"/>
      <c r="AH1727" s="11"/>
      <c r="AI1727" s="554">
        <f>AI1451</f>
        <v>45765</v>
      </c>
      <c r="AJ1727" s="554"/>
      <c r="AK1727" s="554"/>
      <c r="AL1727" s="554"/>
      <c r="AM1727" s="554"/>
    </row>
    <row r="1728" spans="1:39" s="9" customFormat="1" ht="19.5" thickBot="1">
      <c r="A1728" s="555">
        <f>A1659</f>
        <v>0</v>
      </c>
      <c r="B1728" s="555"/>
      <c r="C1728" s="555"/>
      <c r="D1728" s="555"/>
      <c r="E1728" s="555"/>
      <c r="F1728" s="555"/>
      <c r="G1728" s="555"/>
      <c r="H1728" s="555"/>
      <c r="I1728" s="555"/>
      <c r="J1728" s="555"/>
      <c r="K1728" s="555"/>
      <c r="L1728" s="27" t="s">
        <v>395</v>
      </c>
      <c r="M1728" s="27"/>
      <c r="N1728" s="1"/>
      <c r="O1728" s="1"/>
      <c r="P1728" s="1"/>
      <c r="Q1728" s="1"/>
      <c r="R1728" s="1"/>
      <c r="S1728" s="1"/>
      <c r="T1728" s="1"/>
      <c r="U1728" s="1"/>
      <c r="V1728" s="1"/>
      <c r="W1728" s="1"/>
      <c r="X1728" s="1"/>
      <c r="Y1728" s="1"/>
      <c r="Z1728" s="1"/>
      <c r="AA1728" s="1"/>
      <c r="AB1728" s="1"/>
      <c r="AC1728" s="1"/>
      <c r="AD1728" s="1"/>
      <c r="AE1728" s="1"/>
      <c r="AF1728" s="1"/>
      <c r="AG1728" s="1"/>
      <c r="AH1728" s="1"/>
      <c r="AI1728" s="1"/>
      <c r="AJ1728" s="1"/>
      <c r="AK1728" s="1"/>
      <c r="AL1728" s="1"/>
    </row>
    <row r="1729" spans="1:63" s="9" customFormat="1" ht="18.75" customHeight="1">
      <c r="A1729" s="1"/>
      <c r="B1729" s="1"/>
      <c r="C1729" s="1"/>
      <c r="D1729" s="1"/>
      <c r="E1729" s="1"/>
      <c r="F1729" s="1"/>
      <c r="G1729" s="1"/>
      <c r="H1729" s="1"/>
      <c r="I1729" s="1"/>
      <c r="J1729" s="1"/>
      <c r="K1729" s="1"/>
      <c r="L1729" s="1"/>
      <c r="M1729" s="1"/>
      <c r="N1729" s="1"/>
      <c r="O1729" s="1"/>
      <c r="P1729" s="1"/>
      <c r="Q1729" s="1"/>
      <c r="R1729" s="1"/>
      <c r="S1729" s="1"/>
      <c r="T1729" s="1"/>
      <c r="U1729" s="1"/>
      <c r="V1729" s="1" t="s">
        <v>279</v>
      </c>
      <c r="Z1729" s="1"/>
      <c r="AA1729" s="1"/>
      <c r="AB1729" s="1"/>
      <c r="AC1729" s="1"/>
      <c r="AD1729" s="1"/>
      <c r="AE1729" s="1"/>
      <c r="AF1729" s="1"/>
      <c r="AG1729" s="1"/>
      <c r="AH1729" s="1"/>
      <c r="AI1729" s="1"/>
      <c r="AJ1729" s="1"/>
      <c r="AK1729" s="1"/>
      <c r="AL1729" s="10"/>
      <c r="AR1729" s="1"/>
      <c r="AS1729" s="1"/>
      <c r="AT1729" s="1"/>
      <c r="AU1729" s="1"/>
      <c r="AV1729" s="1"/>
      <c r="AW1729" s="1"/>
      <c r="AX1729" s="1"/>
      <c r="AY1729" s="1"/>
      <c r="AZ1729" s="1"/>
      <c r="BA1729" s="1"/>
      <c r="BB1729" s="1"/>
      <c r="BC1729" s="1"/>
      <c r="BD1729" s="1"/>
      <c r="BE1729" s="1"/>
      <c r="BF1729" s="1"/>
      <c r="BG1729" s="1"/>
      <c r="BH1729" s="1"/>
      <c r="BI1729" s="1"/>
      <c r="BJ1729" s="1"/>
      <c r="BK1729" s="1"/>
    </row>
    <row r="1730" spans="1:63" ht="15" customHeight="1">
      <c r="A1730" s="1" t="s">
        <v>206</v>
      </c>
      <c r="G1730" s="563">
        <f>G1661</f>
        <v>45765</v>
      </c>
      <c r="H1730" s="563"/>
      <c r="I1730" s="563"/>
      <c r="J1730" s="563"/>
      <c r="K1730" s="563"/>
      <c r="L1730" s="563"/>
      <c r="M1730" s="563"/>
      <c r="N1730" s="28"/>
      <c r="V1730" s="1" t="s">
        <v>280</v>
      </c>
      <c r="AL1730" s="10"/>
    </row>
    <row r="1731" spans="1:63" ht="15" customHeight="1">
      <c r="A1731" s="1" t="s">
        <v>53</v>
      </c>
      <c r="G1731" s="137" t="str">
        <f>G1662</f>
        <v>2025年5月1日～2025年5月1日</v>
      </c>
      <c r="H1731" s="137"/>
      <c r="I1731" s="137"/>
      <c r="J1731" s="137"/>
      <c r="K1731" s="137"/>
      <c r="L1731" s="137"/>
      <c r="N1731" s="114"/>
      <c r="O1731" s="114"/>
      <c r="P1731" s="114"/>
      <c r="Q1731" s="114"/>
      <c r="R1731" s="114"/>
      <c r="S1731" s="114"/>
      <c r="T1731" s="114"/>
      <c r="U1731" s="114"/>
      <c r="V1731" s="1" t="s">
        <v>281</v>
      </c>
      <c r="AL1731" s="10"/>
    </row>
    <row r="1732" spans="1:63" s="9" customFormat="1" ht="15" customHeight="1">
      <c r="A1732" s="1" t="s">
        <v>54</v>
      </c>
      <c r="B1732" s="1"/>
      <c r="C1732" s="1"/>
      <c r="D1732" s="1"/>
      <c r="E1732" s="1"/>
      <c r="F1732" s="1"/>
      <c r="G1732" s="1" t="str">
        <f>G1663</f>
        <v>持ち込み</v>
      </c>
      <c r="H1732" s="1"/>
      <c r="I1732" s="1"/>
      <c r="J1732" s="1"/>
      <c r="K1732" s="1"/>
      <c r="L1732" s="1"/>
      <c r="M1732" s="1"/>
      <c r="N1732" s="1"/>
      <c r="O1732" s="1"/>
      <c r="P1732" s="1"/>
      <c r="Q1732" s="1"/>
      <c r="R1732" s="1"/>
      <c r="S1732" s="1"/>
      <c r="T1732" s="1"/>
      <c r="U1732" s="1"/>
      <c r="V1732" s="1" t="s">
        <v>396</v>
      </c>
      <c r="Y1732" s="1"/>
      <c r="Z1732" s="1"/>
      <c r="AA1732" s="1"/>
      <c r="AB1732" s="1"/>
      <c r="AC1732" s="1"/>
      <c r="AD1732" s="1"/>
      <c r="AE1732" s="1"/>
      <c r="AF1732" s="1"/>
      <c r="AG1732" s="1"/>
      <c r="AH1732" s="1"/>
      <c r="AI1732" s="1"/>
      <c r="AJ1732" s="1"/>
      <c r="AK1732" s="1"/>
      <c r="AL1732" s="10"/>
      <c r="AR1732" s="1"/>
      <c r="AS1732" s="1"/>
      <c r="AT1732" s="1"/>
      <c r="AU1732" s="1"/>
      <c r="AV1732" s="1"/>
      <c r="AW1732" s="1"/>
      <c r="AX1732" s="1"/>
      <c r="AY1732" s="1"/>
      <c r="AZ1732" s="1"/>
      <c r="BA1732" s="1"/>
      <c r="BB1732" s="1"/>
      <c r="BC1732" s="1"/>
      <c r="BD1732" s="1"/>
      <c r="BE1732" s="1"/>
      <c r="BF1732" s="1"/>
      <c r="BG1732" s="1"/>
      <c r="BH1732" s="1"/>
      <c r="BI1732" s="1"/>
      <c r="BJ1732" s="1"/>
      <c r="BK1732" s="1"/>
    </row>
    <row r="1733" spans="1:63" ht="15" customHeight="1">
      <c r="A1733" s="1" t="s">
        <v>55</v>
      </c>
      <c r="G1733" s="481">
        <f>G1595</f>
        <v>0</v>
      </c>
      <c r="H1733" s="481"/>
      <c r="I1733" s="481"/>
      <c r="J1733" s="481"/>
      <c r="K1733" s="481"/>
      <c r="L1733" s="481"/>
      <c r="M1733" s="481"/>
      <c r="V1733" s="1" t="s">
        <v>56</v>
      </c>
      <c r="AA1733" s="173" t="s">
        <v>282</v>
      </c>
      <c r="AB1733" s="100"/>
      <c r="AC1733" s="100"/>
      <c r="AD1733" s="100"/>
      <c r="AE1733" s="100"/>
      <c r="AF1733" s="100"/>
      <c r="AG1733" s="100"/>
      <c r="AH1733" s="100"/>
      <c r="AI1733" s="100"/>
      <c r="AJ1733" s="100"/>
      <c r="AK1733" s="100"/>
      <c r="AL1733" s="101"/>
      <c r="AM1733" s="100"/>
      <c r="AN1733" s="100"/>
    </row>
    <row r="1734" spans="1:63" ht="15" customHeight="1">
      <c r="A1734" s="481" t="s">
        <v>287</v>
      </c>
      <c r="B1734" s="481"/>
      <c r="C1734" s="481"/>
      <c r="D1734" s="481"/>
      <c r="E1734" s="481"/>
      <c r="F1734" s="481"/>
      <c r="G1734" s="564">
        <f>G1665</f>
        <v>0</v>
      </c>
      <c r="H1734" s="565"/>
      <c r="I1734" s="565"/>
      <c r="J1734" s="565"/>
      <c r="K1734" s="565"/>
      <c r="L1734" s="565"/>
      <c r="M1734" s="565"/>
      <c r="N1734" s="565"/>
      <c r="O1734" s="565"/>
      <c r="P1734" s="565"/>
      <c r="Q1734" s="565"/>
      <c r="R1734" s="134"/>
      <c r="V1734" s="1" t="s">
        <v>57</v>
      </c>
      <c r="AA1734" s="1" t="s">
        <v>397</v>
      </c>
      <c r="AB1734" s="29"/>
      <c r="AL1734" s="10"/>
    </row>
    <row r="1735" spans="1:63" s="9" customFormat="1" ht="15" customHeight="1">
      <c r="A1735" s="1"/>
      <c r="B1735" s="1"/>
      <c r="C1735" s="1"/>
      <c r="D1735" s="1"/>
      <c r="E1735" s="1"/>
      <c r="F1735" s="1"/>
      <c r="G1735" s="565"/>
      <c r="H1735" s="565"/>
      <c r="I1735" s="565"/>
      <c r="J1735" s="565"/>
      <c r="K1735" s="565"/>
      <c r="L1735" s="565"/>
      <c r="M1735" s="565"/>
      <c r="N1735" s="565"/>
      <c r="O1735" s="565"/>
      <c r="P1735" s="565"/>
      <c r="Q1735" s="565"/>
      <c r="R1735" s="134"/>
      <c r="S1735" s="1"/>
      <c r="T1735" s="1"/>
      <c r="U1735" s="1"/>
      <c r="V1735" s="10"/>
      <c r="W1735" s="1"/>
      <c r="X1735" s="1"/>
      <c r="Y1735" s="1"/>
      <c r="Z1735" s="1"/>
      <c r="AA1735" s="1"/>
      <c r="AB1735" s="1"/>
      <c r="AC1735" s="1"/>
      <c r="AD1735" s="1"/>
      <c r="AE1735" s="1"/>
      <c r="AF1735" s="1"/>
      <c r="AG1735" s="1"/>
      <c r="AH1735" s="1"/>
      <c r="AI1735" s="1"/>
      <c r="AJ1735" s="1"/>
      <c r="AK1735" s="1"/>
      <c r="AL1735" s="10"/>
      <c r="AR1735" s="1"/>
      <c r="AS1735" s="1"/>
      <c r="AT1735" s="1"/>
      <c r="AU1735" s="1"/>
      <c r="AV1735" s="1"/>
      <c r="AW1735" s="1"/>
      <c r="AX1735" s="1"/>
      <c r="AY1735" s="1"/>
      <c r="AZ1735" s="1"/>
      <c r="BA1735" s="1"/>
      <c r="BB1735" s="1"/>
      <c r="BC1735" s="1"/>
      <c r="BD1735" s="1"/>
      <c r="BE1735" s="1"/>
      <c r="BF1735" s="1"/>
      <c r="BG1735" s="1"/>
      <c r="BH1735" s="1"/>
      <c r="BI1735" s="1"/>
      <c r="BJ1735" s="1"/>
      <c r="BK1735" s="1"/>
    </row>
    <row r="1736" spans="1:63" s="9" customFormat="1" ht="12" customHeight="1">
      <c r="A1736" s="1"/>
      <c r="B1736" s="1"/>
      <c r="C1736" s="1"/>
      <c r="D1736" s="1"/>
      <c r="E1736" s="1"/>
      <c r="F1736" s="1"/>
      <c r="G1736" s="1"/>
      <c r="H1736" s="1"/>
      <c r="I1736" s="1"/>
      <c r="J1736" s="1"/>
      <c r="K1736" s="1"/>
      <c r="L1736" s="1"/>
      <c r="M1736" s="1"/>
      <c r="N1736" s="1"/>
      <c r="O1736" s="1"/>
      <c r="P1736" s="1"/>
      <c r="Q1736" s="1"/>
      <c r="R1736" s="1"/>
      <c r="S1736" s="1"/>
      <c r="T1736" s="1"/>
      <c r="U1736" s="1"/>
      <c r="V1736" s="10"/>
      <c r="W1736" s="1"/>
      <c r="X1736" s="1"/>
      <c r="Y1736" s="1"/>
      <c r="Z1736" s="1"/>
      <c r="AA1736" s="1"/>
      <c r="AB1736" s="1"/>
      <c r="AC1736" s="1"/>
      <c r="AD1736" s="1"/>
      <c r="AE1736" s="1"/>
      <c r="AF1736" s="1"/>
      <c r="AG1736" s="1"/>
      <c r="AH1736" s="1"/>
      <c r="AI1736" s="1"/>
      <c r="AJ1736" s="1"/>
      <c r="AK1736" s="1"/>
      <c r="AL1736" s="10"/>
      <c r="AR1736" s="1"/>
      <c r="AS1736" s="1"/>
      <c r="AT1736" s="1"/>
      <c r="AU1736" s="1"/>
      <c r="AV1736" s="1"/>
      <c r="AW1736" s="1"/>
      <c r="AX1736" s="1"/>
      <c r="AY1736" s="1"/>
      <c r="AZ1736" s="1"/>
      <c r="BA1736" s="1"/>
      <c r="BB1736" s="1"/>
      <c r="BC1736" s="1"/>
      <c r="BD1736" s="1"/>
      <c r="BE1736" s="1"/>
      <c r="BF1736" s="1"/>
      <c r="BG1736" s="1"/>
      <c r="BH1736" s="1"/>
      <c r="BI1736" s="1"/>
      <c r="BJ1736" s="1"/>
      <c r="BK1736" s="1"/>
    </row>
    <row r="1737" spans="1:63">
      <c r="A1737" s="1" t="s">
        <v>58</v>
      </c>
      <c r="G1737" s="556">
        <f>G1668</f>
        <v>0</v>
      </c>
      <c r="H1737" s="556"/>
      <c r="I1737" s="556"/>
      <c r="J1737" s="556"/>
      <c r="K1737" s="556"/>
      <c r="L1737" s="556"/>
      <c r="M1737" s="556"/>
      <c r="N1737" s="556"/>
      <c r="O1737" s="556"/>
      <c r="P1737" s="556"/>
      <c r="Q1737" s="556"/>
      <c r="R1737" s="556"/>
      <c r="S1737" s="556"/>
      <c r="T1737" s="556"/>
      <c r="U1737" s="556"/>
      <c r="V1737" s="556"/>
      <c r="W1737" s="556"/>
      <c r="X1737" s="556"/>
      <c r="Y1737" s="556"/>
      <c r="Z1737" s="556"/>
      <c r="AA1737" s="556"/>
      <c r="AB1737" s="556"/>
      <c r="AC1737" s="556"/>
      <c r="AD1737" s="556"/>
      <c r="AE1737" s="556"/>
      <c r="AF1737" s="556"/>
      <c r="AG1737" s="556"/>
      <c r="AH1737" s="556"/>
      <c r="AI1737" s="556"/>
      <c r="AJ1737" s="556"/>
      <c r="AK1737" s="556"/>
      <c r="AL1737" s="556"/>
    </row>
    <row r="1738" spans="1:63" ht="10.5" customHeight="1">
      <c r="G1738" s="108"/>
      <c r="H1738" s="108"/>
      <c r="I1738" s="108"/>
      <c r="J1738" s="108"/>
      <c r="K1738" s="108"/>
      <c r="L1738" s="108"/>
      <c r="M1738" s="108"/>
      <c r="N1738" s="108"/>
      <c r="O1738" s="108"/>
      <c r="P1738" s="108"/>
      <c r="Q1738" s="108"/>
      <c r="R1738" s="108"/>
      <c r="S1738" s="108"/>
      <c r="T1738" s="108"/>
      <c r="U1738" s="108"/>
      <c r="V1738" s="108"/>
      <c r="W1738" s="108"/>
      <c r="X1738" s="108"/>
      <c r="Y1738" s="108"/>
      <c r="Z1738" s="108"/>
      <c r="AA1738" s="108"/>
      <c r="AB1738" s="108"/>
      <c r="AC1738" s="108"/>
      <c r="AD1738" s="108"/>
      <c r="AE1738" s="108"/>
      <c r="AF1738" s="108"/>
      <c r="AG1738" s="108"/>
      <c r="AH1738" s="108"/>
      <c r="AI1738" s="108"/>
      <c r="AJ1738" s="108"/>
      <c r="AK1738" s="108"/>
      <c r="AL1738" s="108"/>
    </row>
    <row r="1739" spans="1:63" s="11" customFormat="1">
      <c r="A1739" s="481" t="s">
        <v>374</v>
      </c>
      <c r="B1739" s="481"/>
      <c r="C1739" s="481"/>
      <c r="D1739" s="481"/>
      <c r="E1739" s="481"/>
      <c r="F1739" s="481"/>
      <c r="G1739" s="481"/>
      <c r="H1739" s="481"/>
      <c r="I1739" s="481"/>
      <c r="J1739" s="481"/>
      <c r="K1739" s="481"/>
      <c r="L1739" s="481"/>
      <c r="M1739" s="481"/>
      <c r="N1739" s="481"/>
      <c r="O1739" s="481"/>
      <c r="P1739" s="481"/>
      <c r="Q1739" s="481"/>
      <c r="R1739" s="481"/>
      <c r="S1739" s="481"/>
      <c r="T1739" s="481"/>
      <c r="U1739" s="481"/>
      <c r="V1739" s="481"/>
      <c r="W1739" s="481"/>
      <c r="X1739" s="481"/>
      <c r="Y1739" s="481"/>
      <c r="Z1739" s="481"/>
      <c r="AA1739" s="481"/>
      <c r="AB1739" s="481"/>
      <c r="AC1739" s="481"/>
      <c r="AD1739" s="481"/>
      <c r="AE1739" s="481"/>
      <c r="AF1739" s="481"/>
      <c r="AG1739" s="481"/>
      <c r="AH1739" s="481"/>
      <c r="AI1739" s="481"/>
      <c r="AJ1739" s="481"/>
      <c r="AK1739" s="481"/>
      <c r="AL1739" s="481"/>
    </row>
    <row r="1740" spans="1:63" s="11" customFormat="1" ht="19.5" thickBot="1">
      <c r="A1740" s="481" t="s">
        <v>312</v>
      </c>
      <c r="B1740" s="481"/>
      <c r="C1740" s="481"/>
      <c r="D1740" s="481"/>
      <c r="E1740" s="481"/>
      <c r="F1740" s="481"/>
      <c r="G1740" s="481"/>
      <c r="H1740" s="481"/>
      <c r="I1740" s="481"/>
      <c r="J1740" s="481"/>
      <c r="K1740" s="481"/>
      <c r="L1740" s="481"/>
      <c r="M1740" s="481"/>
      <c r="N1740" s="481"/>
      <c r="O1740" s="481"/>
      <c r="P1740" s="481"/>
      <c r="Q1740" s="481"/>
      <c r="R1740" s="481"/>
      <c r="S1740" s="481"/>
      <c r="T1740" s="481"/>
      <c r="U1740" s="481"/>
      <c r="V1740" s="481"/>
      <c r="W1740" s="481"/>
      <c r="X1740" s="481"/>
      <c r="Y1740" s="481"/>
      <c r="Z1740" s="481"/>
      <c r="AA1740" s="481"/>
      <c r="AB1740" s="481"/>
      <c r="AC1740" s="481"/>
      <c r="AD1740" s="481"/>
      <c r="AE1740" s="481"/>
      <c r="AF1740" s="481"/>
      <c r="AG1740" s="481"/>
      <c r="AH1740" s="481"/>
      <c r="AI1740" s="481"/>
      <c r="AJ1740" s="481"/>
      <c r="AK1740" s="481"/>
      <c r="AL1740" s="481"/>
      <c r="AM1740" s="109"/>
    </row>
    <row r="1741" spans="1:63" s="11" customFormat="1">
      <c r="A1741" s="526" t="s">
        <v>59</v>
      </c>
      <c r="B1741" s="527"/>
      <c r="C1741" s="527"/>
      <c r="D1741" s="527"/>
      <c r="E1741" s="527"/>
      <c r="F1741" s="527"/>
      <c r="G1741" s="527"/>
      <c r="H1741" s="527"/>
      <c r="I1741" s="528"/>
      <c r="J1741" s="557">
        <f>注文フォーム!D90</f>
        <v>0</v>
      </c>
      <c r="K1741" s="558"/>
      <c r="L1741" s="558"/>
      <c r="M1741" s="558"/>
      <c r="N1741" s="558"/>
      <c r="O1741" s="558"/>
      <c r="P1741" s="558"/>
      <c r="Q1741" s="558"/>
      <c r="R1741" s="558"/>
      <c r="S1741" s="558"/>
      <c r="T1741" s="558"/>
      <c r="U1741" s="558"/>
      <c r="V1741" s="558"/>
      <c r="W1741" s="558"/>
      <c r="X1741" s="558"/>
      <c r="Y1741" s="558"/>
      <c r="Z1741" s="558"/>
      <c r="AA1741" s="558"/>
      <c r="AB1741" s="558"/>
      <c r="AC1741" s="558"/>
      <c r="AD1741" s="558"/>
      <c r="AE1741" s="558"/>
      <c r="AF1741" s="558"/>
      <c r="AG1741" s="558"/>
      <c r="AH1741" s="558"/>
      <c r="AI1741" s="558"/>
      <c r="AJ1741" s="558"/>
      <c r="AK1741" s="558"/>
      <c r="AL1741" s="558"/>
      <c r="AM1741" s="559"/>
    </row>
    <row r="1742" spans="1:63" s="11" customFormat="1">
      <c r="A1742" s="514" t="s">
        <v>60</v>
      </c>
      <c r="B1742" s="515"/>
      <c r="C1742" s="515"/>
      <c r="D1742" s="515"/>
      <c r="E1742" s="515"/>
      <c r="F1742" s="515"/>
      <c r="G1742" s="515"/>
      <c r="H1742" s="515"/>
      <c r="I1742" s="516"/>
      <c r="J1742" s="560">
        <f>注文フォーム!Z90</f>
        <v>0</v>
      </c>
      <c r="K1742" s="561"/>
      <c r="L1742" s="561"/>
      <c r="M1742" s="561"/>
      <c r="N1742" s="561"/>
      <c r="O1742" s="561"/>
      <c r="P1742" s="561"/>
      <c r="Q1742" s="561"/>
      <c r="R1742" s="561"/>
      <c r="S1742" s="561"/>
      <c r="T1742" s="561"/>
      <c r="U1742" s="561"/>
      <c r="V1742" s="561"/>
      <c r="W1742" s="561"/>
      <c r="X1742" s="561"/>
      <c r="Y1742" s="561"/>
      <c r="Z1742" s="561"/>
      <c r="AA1742" s="561"/>
      <c r="AB1742" s="561"/>
      <c r="AC1742" s="561"/>
      <c r="AD1742" s="561"/>
      <c r="AE1742" s="561"/>
      <c r="AF1742" s="561"/>
      <c r="AG1742" s="561"/>
      <c r="AH1742" s="561"/>
      <c r="AI1742" s="561"/>
      <c r="AJ1742" s="561"/>
      <c r="AK1742" s="561"/>
      <c r="AL1742" s="561"/>
      <c r="AM1742" s="562"/>
    </row>
    <row r="1743" spans="1:63" s="11" customFormat="1">
      <c r="A1743" s="514" t="s">
        <v>61</v>
      </c>
      <c r="B1743" s="515"/>
      <c r="C1743" s="515"/>
      <c r="D1743" s="515"/>
      <c r="E1743" s="515"/>
      <c r="F1743" s="515"/>
      <c r="G1743" s="515"/>
      <c r="H1743" s="515"/>
      <c r="I1743" s="516"/>
      <c r="J1743" s="517">
        <f>注文フォーム!R90</f>
        <v>0</v>
      </c>
      <c r="K1743" s="518"/>
      <c r="L1743" s="518"/>
      <c r="M1743" s="518"/>
      <c r="N1743" s="518"/>
      <c r="O1743" s="518"/>
      <c r="P1743" s="518"/>
      <c r="Q1743" s="518"/>
      <c r="R1743" s="518"/>
      <c r="S1743" s="518"/>
      <c r="T1743" s="518"/>
      <c r="U1743" s="518"/>
      <c r="V1743" s="518"/>
      <c r="W1743" s="518"/>
      <c r="X1743" s="518"/>
      <c r="Y1743" s="518"/>
      <c r="Z1743" s="518"/>
      <c r="AA1743" s="518"/>
      <c r="AB1743" s="518"/>
      <c r="AC1743" s="518"/>
      <c r="AD1743" s="518"/>
      <c r="AE1743" s="518"/>
      <c r="AF1743" s="518"/>
      <c r="AG1743" s="518"/>
      <c r="AH1743" s="518"/>
      <c r="AI1743" s="518"/>
      <c r="AJ1743" s="518"/>
      <c r="AK1743" s="518"/>
      <c r="AL1743" s="518"/>
      <c r="AM1743" s="519"/>
    </row>
    <row r="1744" spans="1:63" s="11" customFormat="1" ht="19.5" thickBot="1">
      <c r="A1744" s="520" t="s">
        <v>62</v>
      </c>
      <c r="B1744" s="521"/>
      <c r="C1744" s="521"/>
      <c r="D1744" s="521"/>
      <c r="E1744" s="521"/>
      <c r="F1744" s="521"/>
      <c r="G1744" s="521"/>
      <c r="H1744" s="521"/>
      <c r="I1744" s="522"/>
      <c r="J1744" s="523" t="s">
        <v>63</v>
      </c>
      <c r="K1744" s="524"/>
      <c r="L1744" s="524"/>
      <c r="M1744" s="524"/>
      <c r="N1744" s="524"/>
      <c r="O1744" s="524"/>
      <c r="P1744" s="524"/>
      <c r="Q1744" s="524"/>
      <c r="R1744" s="524"/>
      <c r="S1744" s="524"/>
      <c r="T1744" s="524"/>
      <c r="U1744" s="524"/>
      <c r="V1744" s="524"/>
      <c r="W1744" s="524"/>
      <c r="X1744" s="524"/>
      <c r="Y1744" s="524"/>
      <c r="Z1744" s="524"/>
      <c r="AA1744" s="524"/>
      <c r="AB1744" s="524"/>
      <c r="AC1744" s="524"/>
      <c r="AD1744" s="524"/>
      <c r="AE1744" s="524"/>
      <c r="AF1744" s="524"/>
      <c r="AG1744" s="524"/>
      <c r="AH1744" s="524"/>
      <c r="AI1744" s="524"/>
      <c r="AJ1744" s="524"/>
      <c r="AK1744" s="524"/>
      <c r="AL1744" s="524"/>
      <c r="AM1744" s="525"/>
    </row>
    <row r="1745" spans="1:46" s="11" customFormat="1" ht="19.5" thickBot="1">
      <c r="A1745" s="12"/>
      <c r="B1745" s="13"/>
      <c r="C1745" s="13"/>
      <c r="D1745" s="13"/>
      <c r="E1745" s="13"/>
      <c r="F1745" s="13"/>
      <c r="G1745" s="13"/>
      <c r="H1745" s="13"/>
      <c r="I1745" s="13"/>
      <c r="J1745" s="13"/>
      <c r="K1745" s="13"/>
      <c r="L1745" s="13"/>
      <c r="M1745" s="13"/>
      <c r="N1745" s="13"/>
      <c r="O1745" s="13"/>
      <c r="P1745" s="13"/>
      <c r="Q1745" s="13"/>
      <c r="R1745" s="13"/>
      <c r="S1745" s="13"/>
      <c r="T1745" s="13"/>
      <c r="U1745" s="13"/>
      <c r="V1745" s="13"/>
      <c r="W1745" s="13"/>
      <c r="X1745" s="13"/>
      <c r="Y1745" s="13"/>
      <c r="Z1745" s="13"/>
      <c r="AA1745" s="13"/>
      <c r="AB1745" s="13"/>
      <c r="AC1745" s="13"/>
      <c r="AD1745" s="13"/>
      <c r="AE1745" s="13"/>
      <c r="AF1745" s="13"/>
      <c r="AG1745" s="13"/>
      <c r="AH1745" s="13"/>
      <c r="AI1745" s="13"/>
      <c r="AJ1745" s="13"/>
      <c r="AK1745" s="13"/>
      <c r="AL1745" s="13"/>
      <c r="AM1745" s="14"/>
    </row>
    <row r="1746" spans="1:46">
      <c r="A1746" s="526" t="s">
        <v>64</v>
      </c>
      <c r="B1746" s="527"/>
      <c r="C1746" s="527"/>
      <c r="D1746" s="527"/>
      <c r="E1746" s="527"/>
      <c r="F1746" s="527"/>
      <c r="G1746" s="527"/>
      <c r="H1746" s="527"/>
      <c r="I1746" s="527"/>
      <c r="J1746" s="527"/>
      <c r="K1746" s="527"/>
      <c r="L1746" s="527"/>
      <c r="M1746" s="527"/>
      <c r="N1746" s="527"/>
      <c r="O1746" s="527"/>
      <c r="P1746" s="527"/>
      <c r="Q1746" s="527"/>
      <c r="R1746" s="527"/>
      <c r="S1746" s="527"/>
      <c r="T1746" s="527"/>
      <c r="U1746" s="527"/>
      <c r="V1746" s="527"/>
      <c r="W1746" s="527"/>
      <c r="X1746" s="527"/>
      <c r="Y1746" s="527"/>
      <c r="Z1746" s="527"/>
      <c r="AA1746" s="527"/>
      <c r="AB1746" s="527"/>
      <c r="AC1746" s="527"/>
      <c r="AD1746" s="527"/>
      <c r="AE1746" s="528"/>
      <c r="AF1746" s="529" t="s">
        <v>65</v>
      </c>
      <c r="AG1746" s="530"/>
      <c r="AH1746" s="530"/>
      <c r="AI1746" s="530"/>
      <c r="AJ1746" s="530"/>
      <c r="AK1746" s="530"/>
      <c r="AL1746" s="530"/>
      <c r="AM1746" s="531"/>
    </row>
    <row r="1747" spans="1:46">
      <c r="A1747" s="514" t="s">
        <v>66</v>
      </c>
      <c r="B1747" s="535"/>
      <c r="C1747" s="536" t="s">
        <v>67</v>
      </c>
      <c r="D1747" s="515"/>
      <c r="E1747" s="535"/>
      <c r="F1747" s="536" t="s">
        <v>68</v>
      </c>
      <c r="G1747" s="515"/>
      <c r="H1747" s="515"/>
      <c r="I1747" s="515"/>
      <c r="J1747" s="515"/>
      <c r="K1747" s="535"/>
      <c r="L1747" s="536" t="s">
        <v>69</v>
      </c>
      <c r="M1747" s="515"/>
      <c r="N1747" s="515"/>
      <c r="O1747" s="515"/>
      <c r="P1747" s="515"/>
      <c r="Q1747" s="535"/>
      <c r="R1747" s="536" t="s">
        <v>70</v>
      </c>
      <c r="S1747" s="515"/>
      <c r="T1747" s="515"/>
      <c r="U1747" s="515"/>
      <c r="V1747" s="515"/>
      <c r="W1747" s="515"/>
      <c r="X1747" s="515"/>
      <c r="Y1747" s="515"/>
      <c r="Z1747" s="515"/>
      <c r="AA1747" s="515"/>
      <c r="AB1747" s="515"/>
      <c r="AC1747" s="515"/>
      <c r="AD1747" s="515"/>
      <c r="AE1747" s="516"/>
      <c r="AF1747" s="532"/>
      <c r="AG1747" s="533"/>
      <c r="AH1747" s="533"/>
      <c r="AI1747" s="533"/>
      <c r="AJ1747" s="533"/>
      <c r="AK1747" s="533"/>
      <c r="AL1747" s="533"/>
      <c r="AM1747" s="534"/>
    </row>
    <row r="1748" spans="1:46" ht="16.5" customHeight="1">
      <c r="A1748" s="482">
        <v>1</v>
      </c>
      <c r="B1748" s="483"/>
      <c r="C1748" s="484" t="s">
        <v>254</v>
      </c>
      <c r="D1748" s="485"/>
      <c r="E1748" s="486"/>
      <c r="F1748" s="487"/>
      <c r="G1748" s="488"/>
      <c r="H1748" s="488"/>
      <c r="I1748" s="488"/>
      <c r="J1748" s="488"/>
      <c r="K1748" s="483"/>
      <c r="L1748" s="487"/>
      <c r="M1748" s="488"/>
      <c r="N1748" s="488"/>
      <c r="O1748" s="488"/>
      <c r="P1748" s="488"/>
      <c r="Q1748" s="483"/>
      <c r="R1748" s="487" t="s">
        <v>71</v>
      </c>
      <c r="S1748" s="488"/>
      <c r="T1748" s="488"/>
      <c r="U1748" s="488"/>
      <c r="V1748" s="488"/>
      <c r="W1748" s="488"/>
      <c r="X1748" s="488"/>
      <c r="Y1748" s="488"/>
      <c r="Z1748" s="488"/>
      <c r="AA1748" s="488"/>
      <c r="AB1748" s="488"/>
      <c r="AC1748" s="488"/>
      <c r="AD1748" s="488"/>
      <c r="AE1748" s="513"/>
      <c r="AF1748" s="545"/>
      <c r="AG1748" s="546"/>
      <c r="AH1748" s="546"/>
      <c r="AI1748" s="546"/>
      <c r="AJ1748" s="546"/>
      <c r="AK1748" s="546"/>
      <c r="AL1748" s="546"/>
      <c r="AM1748" s="547"/>
    </row>
    <row r="1749" spans="1:46" ht="16.5" customHeight="1">
      <c r="A1749" s="482">
        <v>2</v>
      </c>
      <c r="B1749" s="483"/>
      <c r="C1749" s="484" t="s">
        <v>254</v>
      </c>
      <c r="D1749" s="485"/>
      <c r="E1749" s="486"/>
      <c r="F1749" s="487"/>
      <c r="G1749" s="488"/>
      <c r="H1749" s="488"/>
      <c r="I1749" s="488"/>
      <c r="J1749" s="488"/>
      <c r="K1749" s="483"/>
      <c r="L1749" s="487"/>
      <c r="M1749" s="488"/>
      <c r="N1749" s="488"/>
      <c r="O1749" s="488"/>
      <c r="P1749" s="488"/>
      <c r="Q1749" s="483"/>
      <c r="R1749" s="487" t="s">
        <v>71</v>
      </c>
      <c r="S1749" s="488"/>
      <c r="T1749" s="488"/>
      <c r="U1749" s="488"/>
      <c r="V1749" s="488"/>
      <c r="W1749" s="488"/>
      <c r="X1749" s="488"/>
      <c r="Y1749" s="488"/>
      <c r="Z1749" s="488"/>
      <c r="AA1749" s="488"/>
      <c r="AB1749" s="488"/>
      <c r="AC1749" s="488"/>
      <c r="AD1749" s="488"/>
      <c r="AE1749" s="513"/>
      <c r="AF1749" s="548"/>
      <c r="AG1749" s="549"/>
      <c r="AH1749" s="549"/>
      <c r="AI1749" s="549"/>
      <c r="AJ1749" s="549"/>
      <c r="AK1749" s="549"/>
      <c r="AL1749" s="549"/>
      <c r="AM1749" s="550"/>
    </row>
    <row r="1750" spans="1:46" ht="16.5" customHeight="1">
      <c r="A1750" s="482">
        <v>3</v>
      </c>
      <c r="B1750" s="483"/>
      <c r="C1750" s="484" t="s">
        <v>71</v>
      </c>
      <c r="D1750" s="485"/>
      <c r="E1750" s="486"/>
      <c r="F1750" s="487"/>
      <c r="G1750" s="488"/>
      <c r="H1750" s="488"/>
      <c r="I1750" s="488"/>
      <c r="J1750" s="488"/>
      <c r="K1750" s="483"/>
      <c r="L1750" s="487"/>
      <c r="M1750" s="488"/>
      <c r="N1750" s="488"/>
      <c r="O1750" s="488"/>
      <c r="P1750" s="488"/>
      <c r="Q1750" s="483"/>
      <c r="R1750" s="487" t="s">
        <v>71</v>
      </c>
      <c r="S1750" s="488"/>
      <c r="T1750" s="488"/>
      <c r="U1750" s="488"/>
      <c r="V1750" s="488"/>
      <c r="W1750" s="488"/>
      <c r="X1750" s="488"/>
      <c r="Y1750" s="488"/>
      <c r="Z1750" s="488"/>
      <c r="AA1750" s="488"/>
      <c r="AB1750" s="488"/>
      <c r="AC1750" s="488"/>
      <c r="AD1750" s="488"/>
      <c r="AE1750" s="513"/>
      <c r="AF1750" s="548"/>
      <c r="AG1750" s="549"/>
      <c r="AH1750" s="549"/>
      <c r="AI1750" s="549"/>
      <c r="AJ1750" s="549"/>
      <c r="AK1750" s="549"/>
      <c r="AL1750" s="549"/>
      <c r="AM1750" s="550"/>
    </row>
    <row r="1751" spans="1:46" ht="16.5" customHeight="1">
      <c r="A1751" s="482">
        <v>4</v>
      </c>
      <c r="B1751" s="483"/>
      <c r="C1751" s="484" t="s">
        <v>71</v>
      </c>
      <c r="D1751" s="485"/>
      <c r="E1751" s="486"/>
      <c r="F1751" s="487"/>
      <c r="G1751" s="488"/>
      <c r="H1751" s="488"/>
      <c r="I1751" s="488"/>
      <c r="J1751" s="488"/>
      <c r="K1751" s="483"/>
      <c r="L1751" s="487"/>
      <c r="M1751" s="488"/>
      <c r="N1751" s="488"/>
      <c r="O1751" s="488"/>
      <c r="P1751" s="488"/>
      <c r="Q1751" s="483"/>
      <c r="R1751" s="487" t="s">
        <v>71</v>
      </c>
      <c r="S1751" s="488"/>
      <c r="T1751" s="488"/>
      <c r="U1751" s="488"/>
      <c r="V1751" s="488"/>
      <c r="W1751" s="488"/>
      <c r="X1751" s="488"/>
      <c r="Y1751" s="488"/>
      <c r="Z1751" s="488"/>
      <c r="AA1751" s="488"/>
      <c r="AB1751" s="488"/>
      <c r="AC1751" s="488"/>
      <c r="AD1751" s="488"/>
      <c r="AE1751" s="513"/>
      <c r="AF1751" s="548"/>
      <c r="AG1751" s="549"/>
      <c r="AH1751" s="549"/>
      <c r="AI1751" s="549"/>
      <c r="AJ1751" s="549"/>
      <c r="AK1751" s="549"/>
      <c r="AL1751" s="549"/>
      <c r="AM1751" s="550"/>
    </row>
    <row r="1752" spans="1:46" ht="16.5" customHeight="1" thickBot="1">
      <c r="A1752" s="537">
        <v>5</v>
      </c>
      <c r="B1752" s="538"/>
      <c r="C1752" s="539" t="s">
        <v>71</v>
      </c>
      <c r="D1752" s="540"/>
      <c r="E1752" s="541"/>
      <c r="F1752" s="542"/>
      <c r="G1752" s="543"/>
      <c r="H1752" s="543"/>
      <c r="I1752" s="543"/>
      <c r="J1752" s="543"/>
      <c r="K1752" s="538"/>
      <c r="L1752" s="542"/>
      <c r="M1752" s="543"/>
      <c r="N1752" s="543"/>
      <c r="O1752" s="543"/>
      <c r="P1752" s="543"/>
      <c r="Q1752" s="538"/>
      <c r="R1752" s="542" t="s">
        <v>71</v>
      </c>
      <c r="S1752" s="543"/>
      <c r="T1752" s="543"/>
      <c r="U1752" s="543"/>
      <c r="V1752" s="543"/>
      <c r="W1752" s="543"/>
      <c r="X1752" s="543"/>
      <c r="Y1752" s="543"/>
      <c r="Z1752" s="543"/>
      <c r="AA1752" s="543"/>
      <c r="AB1752" s="543"/>
      <c r="AC1752" s="543"/>
      <c r="AD1752" s="543"/>
      <c r="AE1752" s="544"/>
      <c r="AF1752" s="551"/>
      <c r="AG1752" s="552"/>
      <c r="AH1752" s="552"/>
      <c r="AI1752" s="552"/>
      <c r="AJ1752" s="552"/>
      <c r="AK1752" s="552"/>
      <c r="AL1752" s="552"/>
      <c r="AM1752" s="553"/>
      <c r="AT1752" s="15"/>
    </row>
    <row r="1753" spans="1:46" ht="19.5" thickBot="1">
      <c r="A1753" s="505" t="s">
        <v>72</v>
      </c>
      <c r="B1753" s="506"/>
      <c r="C1753" s="506"/>
      <c r="D1753" s="506"/>
      <c r="E1753" s="506"/>
      <c r="F1753" s="506"/>
      <c r="G1753" s="506"/>
      <c r="H1753" s="506"/>
      <c r="I1753" s="506"/>
      <c r="J1753" s="506"/>
      <c r="K1753" s="506"/>
      <c r="L1753" s="506"/>
      <c r="M1753" s="506"/>
      <c r="N1753" s="506"/>
      <c r="O1753" s="506"/>
      <c r="P1753" s="506"/>
      <c r="Q1753" s="506"/>
      <c r="R1753" s="506"/>
      <c r="S1753" s="506"/>
      <c r="T1753" s="506"/>
      <c r="U1753" s="506"/>
      <c r="V1753" s="506"/>
      <c r="W1753" s="506"/>
      <c r="X1753" s="506"/>
      <c r="Y1753" s="506"/>
      <c r="Z1753" s="506"/>
      <c r="AA1753" s="506"/>
      <c r="AB1753" s="506"/>
      <c r="AC1753" s="506"/>
      <c r="AD1753" s="506"/>
      <c r="AE1753" s="506"/>
      <c r="AF1753" s="506"/>
      <c r="AG1753" s="506"/>
      <c r="AH1753" s="506"/>
      <c r="AI1753" s="506"/>
      <c r="AJ1753" s="506"/>
      <c r="AK1753" s="506"/>
      <c r="AL1753" s="506"/>
      <c r="AM1753" s="507"/>
    </row>
    <row r="1754" spans="1:46">
      <c r="A1754" s="508" t="s">
        <v>73</v>
      </c>
      <c r="B1754" s="509"/>
      <c r="C1754" s="509"/>
      <c r="D1754" s="509"/>
      <c r="E1754" s="509"/>
      <c r="F1754" s="509"/>
      <c r="G1754" s="509"/>
      <c r="H1754" s="509"/>
      <c r="I1754" s="509"/>
      <c r="J1754" s="509"/>
      <c r="K1754" s="510"/>
      <c r="L1754" s="511" t="s">
        <v>74</v>
      </c>
      <c r="M1754" s="509"/>
      <c r="N1754" s="509"/>
      <c r="O1754" s="509"/>
      <c r="P1754" s="509"/>
      <c r="Q1754" s="509"/>
      <c r="R1754" s="509"/>
      <c r="S1754" s="509"/>
      <c r="T1754" s="509"/>
      <c r="U1754" s="509"/>
      <c r="V1754" s="509"/>
      <c r="W1754" s="509"/>
      <c r="X1754" s="509"/>
      <c r="Y1754" s="510"/>
      <c r="Z1754" s="511" t="s">
        <v>75</v>
      </c>
      <c r="AA1754" s="509"/>
      <c r="AB1754" s="509"/>
      <c r="AC1754" s="509"/>
      <c r="AD1754" s="509"/>
      <c r="AE1754" s="509"/>
      <c r="AF1754" s="509"/>
      <c r="AG1754" s="509"/>
      <c r="AH1754" s="509"/>
      <c r="AI1754" s="509"/>
      <c r="AJ1754" s="509"/>
      <c r="AK1754" s="509"/>
      <c r="AL1754" s="509"/>
      <c r="AM1754" s="512"/>
    </row>
    <row r="1755" spans="1:46" ht="9.75" customHeight="1">
      <c r="A1755" s="493"/>
      <c r="B1755" s="494"/>
      <c r="C1755" s="494"/>
      <c r="D1755" s="494"/>
      <c r="E1755" s="494"/>
      <c r="F1755" s="494"/>
      <c r="G1755" s="494"/>
      <c r="H1755" s="494"/>
      <c r="I1755" s="494"/>
      <c r="J1755" s="494"/>
      <c r="K1755" s="495"/>
      <c r="L1755" s="123"/>
      <c r="M1755" s="117"/>
      <c r="N1755" s="117"/>
      <c r="O1755" s="117"/>
      <c r="P1755" s="117"/>
      <c r="Q1755" s="117"/>
      <c r="R1755" s="117"/>
      <c r="S1755" s="117"/>
      <c r="T1755" s="117"/>
      <c r="U1755" s="117"/>
      <c r="V1755" s="117"/>
      <c r="W1755" s="117"/>
      <c r="X1755" s="117"/>
      <c r="Y1755" s="124"/>
      <c r="Z1755" s="123"/>
      <c r="AA1755" s="117"/>
      <c r="AB1755" s="117"/>
      <c r="AC1755" s="117"/>
      <c r="AD1755" s="117"/>
      <c r="AE1755" s="117"/>
      <c r="AF1755" s="117"/>
      <c r="AG1755" s="117"/>
      <c r="AH1755" s="117"/>
      <c r="AI1755" s="117"/>
      <c r="AJ1755" s="117"/>
      <c r="AK1755" s="117"/>
      <c r="AL1755" s="117"/>
      <c r="AM1755" s="118"/>
    </row>
    <row r="1756" spans="1:46" ht="9.75" customHeight="1">
      <c r="A1756" s="496"/>
      <c r="B1756" s="497"/>
      <c r="C1756" s="497"/>
      <c r="D1756" s="497"/>
      <c r="E1756" s="497"/>
      <c r="F1756" s="497"/>
      <c r="G1756" s="497"/>
      <c r="H1756" s="497"/>
      <c r="I1756" s="497"/>
      <c r="J1756" s="497"/>
      <c r="K1756" s="498"/>
      <c r="L1756" s="125"/>
      <c r="N1756" s="497"/>
      <c r="O1756" s="497"/>
      <c r="P1756" s="497"/>
      <c r="Q1756" s="497"/>
      <c r="R1756" s="497"/>
      <c r="S1756" s="497"/>
      <c r="T1756" s="497"/>
      <c r="U1756" s="497"/>
      <c r="V1756" s="497"/>
      <c r="W1756" s="497"/>
      <c r="Y1756" s="126"/>
      <c r="Z1756" s="125"/>
      <c r="AB1756" s="497"/>
      <c r="AC1756" s="497"/>
      <c r="AD1756" s="497"/>
      <c r="AE1756" s="497"/>
      <c r="AF1756" s="497"/>
      <c r="AG1756" s="497"/>
      <c r="AH1756" s="497"/>
      <c r="AI1756" s="497"/>
      <c r="AJ1756" s="497"/>
      <c r="AK1756" s="497"/>
      <c r="AM1756" s="120"/>
    </row>
    <row r="1757" spans="1:46" ht="9.75" customHeight="1">
      <c r="A1757" s="496"/>
      <c r="B1757" s="497"/>
      <c r="C1757" s="497"/>
      <c r="D1757" s="497"/>
      <c r="E1757" s="497"/>
      <c r="F1757" s="497"/>
      <c r="G1757" s="497"/>
      <c r="H1757" s="497"/>
      <c r="I1757" s="497"/>
      <c r="J1757" s="497"/>
      <c r="K1757" s="498"/>
      <c r="L1757" s="125"/>
      <c r="N1757" s="497"/>
      <c r="O1757" s="497"/>
      <c r="P1757" s="497"/>
      <c r="Q1757" s="497"/>
      <c r="R1757" s="497"/>
      <c r="S1757" s="497"/>
      <c r="T1757" s="497"/>
      <c r="U1757" s="497"/>
      <c r="V1757" s="497"/>
      <c r="W1757" s="497"/>
      <c r="Y1757" s="126"/>
      <c r="Z1757" s="125"/>
      <c r="AB1757" s="497"/>
      <c r="AC1757" s="497"/>
      <c r="AD1757" s="497"/>
      <c r="AE1757" s="497"/>
      <c r="AF1757" s="497"/>
      <c r="AG1757" s="497"/>
      <c r="AH1757" s="497"/>
      <c r="AI1757" s="497"/>
      <c r="AJ1757" s="497"/>
      <c r="AK1757" s="497"/>
      <c r="AM1757" s="120"/>
    </row>
    <row r="1758" spans="1:46" ht="9.75" customHeight="1">
      <c r="A1758" s="496"/>
      <c r="B1758" s="497"/>
      <c r="C1758" s="497"/>
      <c r="D1758" s="497"/>
      <c r="E1758" s="497"/>
      <c r="F1758" s="497"/>
      <c r="G1758" s="497"/>
      <c r="H1758" s="497"/>
      <c r="I1758" s="497"/>
      <c r="J1758" s="497"/>
      <c r="K1758" s="498"/>
      <c r="L1758" s="125"/>
      <c r="N1758" s="497"/>
      <c r="O1758" s="497"/>
      <c r="P1758" s="497"/>
      <c r="Q1758" s="497"/>
      <c r="R1758" s="497"/>
      <c r="S1758" s="497"/>
      <c r="T1758" s="497"/>
      <c r="U1758" s="497"/>
      <c r="V1758" s="497"/>
      <c r="W1758" s="497"/>
      <c r="Y1758" s="126"/>
      <c r="Z1758" s="125"/>
      <c r="AB1758" s="497"/>
      <c r="AC1758" s="497"/>
      <c r="AD1758" s="497"/>
      <c r="AE1758" s="497"/>
      <c r="AF1758" s="497"/>
      <c r="AG1758" s="497"/>
      <c r="AH1758" s="497"/>
      <c r="AI1758" s="497"/>
      <c r="AJ1758" s="497"/>
      <c r="AK1758" s="497"/>
      <c r="AM1758" s="120"/>
    </row>
    <row r="1759" spans="1:46" ht="9.75" customHeight="1">
      <c r="A1759" s="496"/>
      <c r="B1759" s="497"/>
      <c r="C1759" s="497"/>
      <c r="D1759" s="497"/>
      <c r="E1759" s="497"/>
      <c r="F1759" s="497"/>
      <c r="G1759" s="497"/>
      <c r="H1759" s="497"/>
      <c r="I1759" s="497"/>
      <c r="J1759" s="497"/>
      <c r="K1759" s="498"/>
      <c r="L1759" s="125"/>
      <c r="N1759" s="497"/>
      <c r="O1759" s="497"/>
      <c r="P1759" s="497"/>
      <c r="Q1759" s="497"/>
      <c r="R1759" s="497"/>
      <c r="S1759" s="497"/>
      <c r="T1759" s="497"/>
      <c r="U1759" s="497"/>
      <c r="V1759" s="497"/>
      <c r="W1759" s="497"/>
      <c r="Y1759" s="126"/>
      <c r="Z1759" s="125"/>
      <c r="AB1759" s="497"/>
      <c r="AC1759" s="497"/>
      <c r="AD1759" s="497"/>
      <c r="AE1759" s="497"/>
      <c r="AF1759" s="497"/>
      <c r="AG1759" s="497"/>
      <c r="AH1759" s="497"/>
      <c r="AI1759" s="497"/>
      <c r="AJ1759" s="497"/>
      <c r="AK1759" s="497"/>
      <c r="AM1759" s="120"/>
    </row>
    <row r="1760" spans="1:46" ht="9.75" customHeight="1">
      <c r="A1760" s="496"/>
      <c r="B1760" s="497"/>
      <c r="C1760" s="497"/>
      <c r="D1760" s="497"/>
      <c r="E1760" s="497"/>
      <c r="F1760" s="497"/>
      <c r="G1760" s="497"/>
      <c r="H1760" s="497"/>
      <c r="I1760" s="497"/>
      <c r="J1760" s="497"/>
      <c r="K1760" s="498"/>
      <c r="L1760" s="125"/>
      <c r="N1760" s="497"/>
      <c r="O1760" s="497"/>
      <c r="P1760" s="497"/>
      <c r="Q1760" s="497"/>
      <c r="R1760" s="497"/>
      <c r="S1760" s="497"/>
      <c r="T1760" s="497"/>
      <c r="U1760" s="497"/>
      <c r="V1760" s="497"/>
      <c r="W1760" s="497"/>
      <c r="Y1760" s="126"/>
      <c r="Z1760" s="125"/>
      <c r="AB1760" s="497"/>
      <c r="AC1760" s="497"/>
      <c r="AD1760" s="497"/>
      <c r="AE1760" s="497"/>
      <c r="AF1760" s="497"/>
      <c r="AG1760" s="497"/>
      <c r="AH1760" s="497"/>
      <c r="AI1760" s="497"/>
      <c r="AJ1760" s="497"/>
      <c r="AK1760" s="497"/>
      <c r="AM1760" s="120"/>
    </row>
    <row r="1761" spans="1:39" ht="9.75" customHeight="1">
      <c r="A1761" s="496"/>
      <c r="B1761" s="497"/>
      <c r="C1761" s="497"/>
      <c r="D1761" s="497"/>
      <c r="E1761" s="497"/>
      <c r="F1761" s="497"/>
      <c r="G1761" s="497"/>
      <c r="H1761" s="497"/>
      <c r="I1761" s="497"/>
      <c r="J1761" s="497"/>
      <c r="K1761" s="498"/>
      <c r="L1761" s="125"/>
      <c r="N1761" s="497"/>
      <c r="O1761" s="497"/>
      <c r="P1761" s="497"/>
      <c r="Q1761" s="497"/>
      <c r="R1761" s="497"/>
      <c r="S1761" s="497"/>
      <c r="T1761" s="497"/>
      <c r="U1761" s="497"/>
      <c r="V1761" s="497"/>
      <c r="W1761" s="497"/>
      <c r="Y1761" s="126"/>
      <c r="Z1761" s="125"/>
      <c r="AB1761" s="497"/>
      <c r="AC1761" s="497"/>
      <c r="AD1761" s="497"/>
      <c r="AE1761" s="497"/>
      <c r="AF1761" s="497"/>
      <c r="AG1761" s="497"/>
      <c r="AH1761" s="497"/>
      <c r="AI1761" s="497"/>
      <c r="AJ1761" s="497"/>
      <c r="AK1761" s="497"/>
      <c r="AM1761" s="120"/>
    </row>
    <row r="1762" spans="1:39" ht="9.75" customHeight="1">
      <c r="A1762" s="496"/>
      <c r="B1762" s="497"/>
      <c r="C1762" s="497"/>
      <c r="D1762" s="497"/>
      <c r="E1762" s="497"/>
      <c r="F1762" s="497"/>
      <c r="G1762" s="497"/>
      <c r="H1762" s="497"/>
      <c r="I1762" s="497"/>
      <c r="J1762" s="497"/>
      <c r="K1762" s="498"/>
      <c r="L1762" s="125"/>
      <c r="N1762" s="497"/>
      <c r="O1762" s="497"/>
      <c r="P1762" s="497"/>
      <c r="Q1762" s="497"/>
      <c r="R1762" s="497"/>
      <c r="S1762" s="497"/>
      <c r="T1762" s="497"/>
      <c r="U1762" s="497"/>
      <c r="V1762" s="497"/>
      <c r="W1762" s="497"/>
      <c r="Y1762" s="126"/>
      <c r="Z1762" s="125"/>
      <c r="AB1762" s="497"/>
      <c r="AC1762" s="497"/>
      <c r="AD1762" s="497"/>
      <c r="AE1762" s="497"/>
      <c r="AF1762" s="497"/>
      <c r="AG1762" s="497"/>
      <c r="AH1762" s="497"/>
      <c r="AI1762" s="497"/>
      <c r="AJ1762" s="497"/>
      <c r="AK1762" s="497"/>
      <c r="AM1762" s="120"/>
    </row>
    <row r="1763" spans="1:39" ht="9.75" customHeight="1">
      <c r="A1763" s="496"/>
      <c r="B1763" s="497"/>
      <c r="C1763" s="497"/>
      <c r="D1763" s="497"/>
      <c r="E1763" s="497"/>
      <c r="F1763" s="497"/>
      <c r="G1763" s="497"/>
      <c r="H1763" s="497"/>
      <c r="I1763" s="497"/>
      <c r="J1763" s="497"/>
      <c r="K1763" s="498"/>
      <c r="L1763" s="125"/>
      <c r="N1763" s="497"/>
      <c r="O1763" s="497"/>
      <c r="P1763" s="497"/>
      <c r="Q1763" s="497"/>
      <c r="R1763" s="497"/>
      <c r="S1763" s="497"/>
      <c r="T1763" s="497"/>
      <c r="U1763" s="497"/>
      <c r="V1763" s="497"/>
      <c r="W1763" s="497"/>
      <c r="Y1763" s="126"/>
      <c r="Z1763" s="125"/>
      <c r="AB1763" s="497"/>
      <c r="AC1763" s="497"/>
      <c r="AD1763" s="497"/>
      <c r="AE1763" s="497"/>
      <c r="AF1763" s="497"/>
      <c r="AG1763" s="497"/>
      <c r="AH1763" s="497"/>
      <c r="AI1763" s="497"/>
      <c r="AJ1763" s="497"/>
      <c r="AK1763" s="497"/>
      <c r="AM1763" s="120"/>
    </row>
    <row r="1764" spans="1:39" ht="9.75" customHeight="1">
      <c r="A1764" s="496"/>
      <c r="B1764" s="497"/>
      <c r="C1764" s="497"/>
      <c r="D1764" s="497"/>
      <c r="E1764" s="497"/>
      <c r="F1764" s="497"/>
      <c r="G1764" s="497"/>
      <c r="H1764" s="497"/>
      <c r="I1764" s="497"/>
      <c r="J1764" s="497"/>
      <c r="K1764" s="498"/>
      <c r="L1764" s="125"/>
      <c r="N1764" s="497"/>
      <c r="O1764" s="497"/>
      <c r="P1764" s="497"/>
      <c r="Q1764" s="497"/>
      <c r="R1764" s="497"/>
      <c r="S1764" s="497"/>
      <c r="T1764" s="497"/>
      <c r="U1764" s="497"/>
      <c r="V1764" s="497"/>
      <c r="W1764" s="497"/>
      <c r="Y1764" s="126"/>
      <c r="Z1764" s="125"/>
      <c r="AB1764" s="497"/>
      <c r="AC1764" s="497"/>
      <c r="AD1764" s="497"/>
      <c r="AE1764" s="497"/>
      <c r="AF1764" s="497"/>
      <c r="AG1764" s="497"/>
      <c r="AH1764" s="497"/>
      <c r="AI1764" s="497"/>
      <c r="AJ1764" s="497"/>
      <c r="AK1764" s="497"/>
      <c r="AM1764" s="120"/>
    </row>
    <row r="1765" spans="1:39" ht="9.75" customHeight="1">
      <c r="A1765" s="496"/>
      <c r="B1765" s="497"/>
      <c r="C1765" s="497"/>
      <c r="D1765" s="497"/>
      <c r="E1765" s="497"/>
      <c r="F1765" s="497"/>
      <c r="G1765" s="497"/>
      <c r="H1765" s="497"/>
      <c r="I1765" s="497"/>
      <c r="J1765" s="497"/>
      <c r="K1765" s="498"/>
      <c r="L1765" s="125"/>
      <c r="N1765" s="497"/>
      <c r="O1765" s="497"/>
      <c r="P1765" s="497"/>
      <c r="Q1765" s="497"/>
      <c r="R1765" s="497"/>
      <c r="S1765" s="497"/>
      <c r="T1765" s="497"/>
      <c r="U1765" s="497"/>
      <c r="V1765" s="497"/>
      <c r="W1765" s="497"/>
      <c r="Y1765" s="126"/>
      <c r="Z1765" s="125"/>
      <c r="AB1765" s="497"/>
      <c r="AC1765" s="497"/>
      <c r="AD1765" s="497"/>
      <c r="AE1765" s="497"/>
      <c r="AF1765" s="497"/>
      <c r="AG1765" s="497"/>
      <c r="AH1765" s="497"/>
      <c r="AI1765" s="497"/>
      <c r="AJ1765" s="497"/>
      <c r="AK1765" s="497"/>
      <c r="AM1765" s="120"/>
    </row>
    <row r="1766" spans="1:39" s="9" customFormat="1" ht="9.75" customHeight="1">
      <c r="A1766" s="499"/>
      <c r="B1766" s="500"/>
      <c r="C1766" s="500"/>
      <c r="D1766" s="500"/>
      <c r="E1766" s="500"/>
      <c r="F1766" s="500"/>
      <c r="G1766" s="500"/>
      <c r="H1766" s="500"/>
      <c r="I1766" s="500"/>
      <c r="J1766" s="500"/>
      <c r="K1766" s="501"/>
      <c r="L1766" s="127"/>
      <c r="M1766" s="128"/>
      <c r="N1766" s="128"/>
      <c r="O1766" s="128"/>
      <c r="P1766" s="128"/>
      <c r="Q1766" s="128"/>
      <c r="R1766" s="128"/>
      <c r="S1766" s="128"/>
      <c r="T1766" s="128"/>
      <c r="U1766" s="128"/>
      <c r="V1766" s="128"/>
      <c r="W1766" s="128"/>
      <c r="X1766" s="128"/>
      <c r="Y1766" s="129"/>
      <c r="Z1766" s="127"/>
      <c r="AA1766" s="128"/>
      <c r="AB1766" s="128"/>
      <c r="AC1766" s="128"/>
      <c r="AD1766" s="128"/>
      <c r="AE1766" s="128"/>
      <c r="AF1766" s="128"/>
      <c r="AG1766" s="128"/>
      <c r="AH1766" s="128"/>
      <c r="AI1766" s="128"/>
      <c r="AJ1766" s="128"/>
      <c r="AK1766" s="128"/>
      <c r="AL1766" s="128"/>
      <c r="AM1766" s="130"/>
    </row>
    <row r="1767" spans="1:39" ht="9.75" customHeight="1">
      <c r="A1767" s="493"/>
      <c r="B1767" s="494"/>
      <c r="C1767" s="494"/>
      <c r="D1767" s="494"/>
      <c r="E1767" s="494"/>
      <c r="F1767" s="494"/>
      <c r="G1767" s="494"/>
      <c r="H1767" s="494"/>
      <c r="I1767" s="494"/>
      <c r="J1767" s="494"/>
      <c r="K1767" s="495"/>
      <c r="L1767" s="123"/>
      <c r="M1767" s="117"/>
      <c r="N1767" s="117"/>
      <c r="O1767" s="117"/>
      <c r="P1767" s="117"/>
      <c r="Q1767" s="117"/>
      <c r="R1767" s="117"/>
      <c r="S1767" s="117"/>
      <c r="T1767" s="117"/>
      <c r="U1767" s="117"/>
      <c r="V1767" s="117"/>
      <c r="W1767" s="117"/>
      <c r="X1767" s="117"/>
      <c r="Y1767" s="124"/>
      <c r="Z1767" s="123"/>
      <c r="AA1767" s="117"/>
      <c r="AB1767" s="117"/>
      <c r="AC1767" s="117"/>
      <c r="AD1767" s="117"/>
      <c r="AE1767" s="117"/>
      <c r="AF1767" s="117"/>
      <c r="AG1767" s="117"/>
      <c r="AH1767" s="117"/>
      <c r="AI1767" s="117"/>
      <c r="AJ1767" s="117"/>
      <c r="AK1767" s="117"/>
      <c r="AL1767" s="117"/>
      <c r="AM1767" s="118"/>
    </row>
    <row r="1768" spans="1:39" ht="9.75" customHeight="1">
      <c r="A1768" s="496"/>
      <c r="B1768" s="497"/>
      <c r="C1768" s="497"/>
      <c r="D1768" s="497"/>
      <c r="E1768" s="497"/>
      <c r="F1768" s="497"/>
      <c r="G1768" s="497"/>
      <c r="H1768" s="497"/>
      <c r="I1768" s="497"/>
      <c r="J1768" s="497"/>
      <c r="K1768" s="498"/>
      <c r="L1768" s="125"/>
      <c r="N1768" s="497"/>
      <c r="O1768" s="497"/>
      <c r="P1768" s="497"/>
      <c r="Q1768" s="497"/>
      <c r="R1768" s="497"/>
      <c r="S1768" s="497"/>
      <c r="T1768" s="497"/>
      <c r="U1768" s="497"/>
      <c r="V1768" s="497"/>
      <c r="W1768" s="497"/>
      <c r="Y1768" s="126"/>
      <c r="Z1768" s="125"/>
      <c r="AB1768" s="497"/>
      <c r="AC1768" s="497"/>
      <c r="AD1768" s="497"/>
      <c r="AE1768" s="497"/>
      <c r="AF1768" s="497"/>
      <c r="AG1768" s="497"/>
      <c r="AH1768" s="497"/>
      <c r="AI1768" s="497"/>
      <c r="AJ1768" s="497"/>
      <c r="AK1768" s="497"/>
      <c r="AM1768" s="120"/>
    </row>
    <row r="1769" spans="1:39" ht="9.75" customHeight="1">
      <c r="A1769" s="496"/>
      <c r="B1769" s="497"/>
      <c r="C1769" s="497"/>
      <c r="D1769" s="497"/>
      <c r="E1769" s="497"/>
      <c r="F1769" s="497"/>
      <c r="G1769" s="497"/>
      <c r="H1769" s="497"/>
      <c r="I1769" s="497"/>
      <c r="J1769" s="497"/>
      <c r="K1769" s="498"/>
      <c r="L1769" s="125"/>
      <c r="N1769" s="497"/>
      <c r="O1769" s="497"/>
      <c r="P1769" s="497"/>
      <c r="Q1769" s="497"/>
      <c r="R1769" s="497"/>
      <c r="S1769" s="497"/>
      <c r="T1769" s="497"/>
      <c r="U1769" s="497"/>
      <c r="V1769" s="497"/>
      <c r="W1769" s="497"/>
      <c r="Y1769" s="126"/>
      <c r="Z1769" s="125"/>
      <c r="AB1769" s="497"/>
      <c r="AC1769" s="497"/>
      <c r="AD1769" s="497"/>
      <c r="AE1769" s="497"/>
      <c r="AF1769" s="497"/>
      <c r="AG1769" s="497"/>
      <c r="AH1769" s="497"/>
      <c r="AI1769" s="497"/>
      <c r="AJ1769" s="497"/>
      <c r="AK1769" s="497"/>
      <c r="AM1769" s="120"/>
    </row>
    <row r="1770" spans="1:39" ht="9.75" customHeight="1">
      <c r="A1770" s="496"/>
      <c r="B1770" s="497"/>
      <c r="C1770" s="497"/>
      <c r="D1770" s="497"/>
      <c r="E1770" s="497"/>
      <c r="F1770" s="497"/>
      <c r="G1770" s="497"/>
      <c r="H1770" s="497"/>
      <c r="I1770" s="497"/>
      <c r="J1770" s="497"/>
      <c r="K1770" s="498"/>
      <c r="L1770" s="125"/>
      <c r="N1770" s="497"/>
      <c r="O1770" s="497"/>
      <c r="P1770" s="497"/>
      <c r="Q1770" s="497"/>
      <c r="R1770" s="497"/>
      <c r="S1770" s="497"/>
      <c r="T1770" s="497"/>
      <c r="U1770" s="497"/>
      <c r="V1770" s="497"/>
      <c r="W1770" s="497"/>
      <c r="Y1770" s="126"/>
      <c r="Z1770" s="125"/>
      <c r="AB1770" s="497"/>
      <c r="AC1770" s="497"/>
      <c r="AD1770" s="497"/>
      <c r="AE1770" s="497"/>
      <c r="AF1770" s="497"/>
      <c r="AG1770" s="497"/>
      <c r="AH1770" s="497"/>
      <c r="AI1770" s="497"/>
      <c r="AJ1770" s="497"/>
      <c r="AK1770" s="497"/>
      <c r="AM1770" s="120"/>
    </row>
    <row r="1771" spans="1:39" ht="9.75" customHeight="1">
      <c r="A1771" s="496"/>
      <c r="B1771" s="497"/>
      <c r="C1771" s="497"/>
      <c r="D1771" s="497"/>
      <c r="E1771" s="497"/>
      <c r="F1771" s="497"/>
      <c r="G1771" s="497"/>
      <c r="H1771" s="497"/>
      <c r="I1771" s="497"/>
      <c r="J1771" s="497"/>
      <c r="K1771" s="498"/>
      <c r="L1771" s="125"/>
      <c r="N1771" s="497"/>
      <c r="O1771" s="497"/>
      <c r="P1771" s="497"/>
      <c r="Q1771" s="497"/>
      <c r="R1771" s="497"/>
      <c r="S1771" s="497"/>
      <c r="T1771" s="497"/>
      <c r="U1771" s="497"/>
      <c r="V1771" s="497"/>
      <c r="W1771" s="497"/>
      <c r="Y1771" s="126"/>
      <c r="Z1771" s="125"/>
      <c r="AB1771" s="497"/>
      <c r="AC1771" s="497"/>
      <c r="AD1771" s="497"/>
      <c r="AE1771" s="497"/>
      <c r="AF1771" s="497"/>
      <c r="AG1771" s="497"/>
      <c r="AH1771" s="497"/>
      <c r="AI1771" s="497"/>
      <c r="AJ1771" s="497"/>
      <c r="AK1771" s="497"/>
      <c r="AM1771" s="120"/>
    </row>
    <row r="1772" spans="1:39" ht="9.75" customHeight="1">
      <c r="A1772" s="496"/>
      <c r="B1772" s="497"/>
      <c r="C1772" s="497"/>
      <c r="D1772" s="497"/>
      <c r="E1772" s="497"/>
      <c r="F1772" s="497"/>
      <c r="G1772" s="497"/>
      <c r="H1772" s="497"/>
      <c r="I1772" s="497"/>
      <c r="J1772" s="497"/>
      <c r="K1772" s="498"/>
      <c r="L1772" s="125"/>
      <c r="N1772" s="497"/>
      <c r="O1772" s="497"/>
      <c r="P1772" s="497"/>
      <c r="Q1772" s="497"/>
      <c r="R1772" s="497"/>
      <c r="S1772" s="497"/>
      <c r="T1772" s="497"/>
      <c r="U1772" s="497"/>
      <c r="V1772" s="497"/>
      <c r="W1772" s="497"/>
      <c r="Y1772" s="126"/>
      <c r="Z1772" s="125"/>
      <c r="AB1772" s="497"/>
      <c r="AC1772" s="497"/>
      <c r="AD1772" s="497"/>
      <c r="AE1772" s="497"/>
      <c r="AF1772" s="497"/>
      <c r="AG1772" s="497"/>
      <c r="AH1772" s="497"/>
      <c r="AI1772" s="497"/>
      <c r="AJ1772" s="497"/>
      <c r="AK1772" s="497"/>
      <c r="AM1772" s="120"/>
    </row>
    <row r="1773" spans="1:39" ht="9.75" customHeight="1">
      <c r="A1773" s="496"/>
      <c r="B1773" s="497"/>
      <c r="C1773" s="497"/>
      <c r="D1773" s="497"/>
      <c r="E1773" s="497"/>
      <c r="F1773" s="497"/>
      <c r="G1773" s="497"/>
      <c r="H1773" s="497"/>
      <c r="I1773" s="497"/>
      <c r="J1773" s="497"/>
      <c r="K1773" s="498"/>
      <c r="L1773" s="125"/>
      <c r="N1773" s="497"/>
      <c r="O1773" s="497"/>
      <c r="P1773" s="497"/>
      <c r="Q1773" s="497"/>
      <c r="R1773" s="497"/>
      <c r="S1773" s="497"/>
      <c r="T1773" s="497"/>
      <c r="U1773" s="497"/>
      <c r="V1773" s="497"/>
      <c r="W1773" s="497"/>
      <c r="Y1773" s="126"/>
      <c r="Z1773" s="125"/>
      <c r="AB1773" s="497"/>
      <c r="AC1773" s="497"/>
      <c r="AD1773" s="497"/>
      <c r="AE1773" s="497"/>
      <c r="AF1773" s="497"/>
      <c r="AG1773" s="497"/>
      <c r="AH1773" s="497"/>
      <c r="AI1773" s="497"/>
      <c r="AJ1773" s="497"/>
      <c r="AK1773" s="497"/>
      <c r="AM1773" s="120"/>
    </row>
    <row r="1774" spans="1:39" ht="9.75" customHeight="1">
      <c r="A1774" s="496"/>
      <c r="B1774" s="497"/>
      <c r="C1774" s="497"/>
      <c r="D1774" s="497"/>
      <c r="E1774" s="497"/>
      <c r="F1774" s="497"/>
      <c r="G1774" s="497"/>
      <c r="H1774" s="497"/>
      <c r="I1774" s="497"/>
      <c r="J1774" s="497"/>
      <c r="K1774" s="498"/>
      <c r="L1774" s="125"/>
      <c r="N1774" s="497"/>
      <c r="O1774" s="497"/>
      <c r="P1774" s="497"/>
      <c r="Q1774" s="497"/>
      <c r="R1774" s="497"/>
      <c r="S1774" s="497"/>
      <c r="T1774" s="497"/>
      <c r="U1774" s="497"/>
      <c r="V1774" s="497"/>
      <c r="W1774" s="497"/>
      <c r="Y1774" s="126"/>
      <c r="Z1774" s="125"/>
      <c r="AB1774" s="497"/>
      <c r="AC1774" s="497"/>
      <c r="AD1774" s="497"/>
      <c r="AE1774" s="497"/>
      <c r="AF1774" s="497"/>
      <c r="AG1774" s="497"/>
      <c r="AH1774" s="497"/>
      <c r="AI1774" s="497"/>
      <c r="AJ1774" s="497"/>
      <c r="AK1774" s="497"/>
      <c r="AM1774" s="120"/>
    </row>
    <row r="1775" spans="1:39" ht="9.75" customHeight="1">
      <c r="A1775" s="496"/>
      <c r="B1775" s="497"/>
      <c r="C1775" s="497"/>
      <c r="D1775" s="497"/>
      <c r="E1775" s="497"/>
      <c r="F1775" s="497"/>
      <c r="G1775" s="497"/>
      <c r="H1775" s="497"/>
      <c r="I1775" s="497"/>
      <c r="J1775" s="497"/>
      <c r="K1775" s="498"/>
      <c r="L1775" s="125"/>
      <c r="N1775" s="497"/>
      <c r="O1775" s="497"/>
      <c r="P1775" s="497"/>
      <c r="Q1775" s="497"/>
      <c r="R1775" s="497"/>
      <c r="S1775" s="497"/>
      <c r="T1775" s="497"/>
      <c r="U1775" s="497"/>
      <c r="V1775" s="497"/>
      <c r="W1775" s="497"/>
      <c r="Y1775" s="126"/>
      <c r="Z1775" s="125"/>
      <c r="AB1775" s="497"/>
      <c r="AC1775" s="497"/>
      <c r="AD1775" s="497"/>
      <c r="AE1775" s="497"/>
      <c r="AF1775" s="497"/>
      <c r="AG1775" s="497"/>
      <c r="AH1775" s="497"/>
      <c r="AI1775" s="497"/>
      <c r="AJ1775" s="497"/>
      <c r="AK1775" s="497"/>
      <c r="AM1775" s="120"/>
    </row>
    <row r="1776" spans="1:39" ht="9.75" customHeight="1">
      <c r="A1776" s="496"/>
      <c r="B1776" s="497"/>
      <c r="C1776" s="497"/>
      <c r="D1776" s="497"/>
      <c r="E1776" s="497"/>
      <c r="F1776" s="497"/>
      <c r="G1776" s="497"/>
      <c r="H1776" s="497"/>
      <c r="I1776" s="497"/>
      <c r="J1776" s="497"/>
      <c r="K1776" s="498"/>
      <c r="L1776" s="125"/>
      <c r="N1776" s="497"/>
      <c r="O1776" s="497"/>
      <c r="P1776" s="497"/>
      <c r="Q1776" s="497"/>
      <c r="R1776" s="497"/>
      <c r="S1776" s="497"/>
      <c r="T1776" s="497"/>
      <c r="U1776" s="497"/>
      <c r="V1776" s="497"/>
      <c r="W1776" s="497"/>
      <c r="Y1776" s="126"/>
      <c r="Z1776" s="125"/>
      <c r="AB1776" s="497"/>
      <c r="AC1776" s="497"/>
      <c r="AD1776" s="497"/>
      <c r="AE1776" s="497"/>
      <c r="AF1776" s="497"/>
      <c r="AG1776" s="497"/>
      <c r="AH1776" s="497"/>
      <c r="AI1776" s="497"/>
      <c r="AJ1776" s="497"/>
      <c r="AK1776" s="497"/>
      <c r="AM1776" s="120"/>
    </row>
    <row r="1777" spans="1:39" ht="9.75" customHeight="1">
      <c r="A1777" s="496"/>
      <c r="B1777" s="497"/>
      <c r="C1777" s="497"/>
      <c r="D1777" s="497"/>
      <c r="E1777" s="497"/>
      <c r="F1777" s="497"/>
      <c r="G1777" s="497"/>
      <c r="H1777" s="497"/>
      <c r="I1777" s="497"/>
      <c r="J1777" s="497"/>
      <c r="K1777" s="498"/>
      <c r="L1777" s="125"/>
      <c r="N1777" s="497"/>
      <c r="O1777" s="497"/>
      <c r="P1777" s="497"/>
      <c r="Q1777" s="497"/>
      <c r="R1777" s="497"/>
      <c r="S1777" s="497"/>
      <c r="T1777" s="497"/>
      <c r="U1777" s="497"/>
      <c r="V1777" s="497"/>
      <c r="W1777" s="497"/>
      <c r="Y1777" s="126"/>
      <c r="Z1777" s="125"/>
      <c r="AB1777" s="497"/>
      <c r="AC1777" s="497"/>
      <c r="AD1777" s="497"/>
      <c r="AE1777" s="497"/>
      <c r="AF1777" s="497"/>
      <c r="AG1777" s="497"/>
      <c r="AH1777" s="497"/>
      <c r="AI1777" s="497"/>
      <c r="AJ1777" s="497"/>
      <c r="AK1777" s="497"/>
      <c r="AM1777" s="120"/>
    </row>
    <row r="1778" spans="1:39" s="9" customFormat="1" ht="9.75" customHeight="1">
      <c r="A1778" s="499"/>
      <c r="B1778" s="500"/>
      <c r="C1778" s="500"/>
      <c r="D1778" s="500"/>
      <c r="E1778" s="500"/>
      <c r="F1778" s="500"/>
      <c r="G1778" s="500"/>
      <c r="H1778" s="500"/>
      <c r="I1778" s="500"/>
      <c r="J1778" s="500"/>
      <c r="K1778" s="501"/>
      <c r="L1778" s="127"/>
      <c r="M1778" s="128"/>
      <c r="N1778" s="128"/>
      <c r="O1778" s="128"/>
      <c r="P1778" s="128"/>
      <c r="Q1778" s="128"/>
      <c r="R1778" s="128"/>
      <c r="S1778" s="128"/>
      <c r="T1778" s="128"/>
      <c r="U1778" s="128"/>
      <c r="V1778" s="128"/>
      <c r="W1778" s="128"/>
      <c r="X1778" s="128"/>
      <c r="Y1778" s="129"/>
      <c r="Z1778" s="127"/>
      <c r="AA1778" s="128"/>
      <c r="AB1778" s="128"/>
      <c r="AC1778" s="128"/>
      <c r="AD1778" s="128"/>
      <c r="AE1778" s="128"/>
      <c r="AF1778" s="128"/>
      <c r="AG1778" s="128"/>
      <c r="AH1778" s="128"/>
      <c r="AI1778" s="128"/>
      <c r="AJ1778" s="128"/>
      <c r="AK1778" s="128"/>
      <c r="AL1778" s="128"/>
      <c r="AM1778" s="130"/>
    </row>
    <row r="1779" spans="1:39" ht="9.75" customHeight="1">
      <c r="A1779" s="493"/>
      <c r="B1779" s="494"/>
      <c r="C1779" s="494"/>
      <c r="D1779" s="494"/>
      <c r="E1779" s="494"/>
      <c r="F1779" s="494"/>
      <c r="G1779" s="494"/>
      <c r="H1779" s="494"/>
      <c r="I1779" s="494"/>
      <c r="J1779" s="494"/>
      <c r="K1779" s="495"/>
      <c r="L1779" s="123"/>
      <c r="M1779" s="117"/>
      <c r="N1779" s="117"/>
      <c r="O1779" s="117"/>
      <c r="P1779" s="117"/>
      <c r="Q1779" s="117"/>
      <c r="R1779" s="117"/>
      <c r="S1779" s="117"/>
      <c r="T1779" s="117"/>
      <c r="U1779" s="117"/>
      <c r="V1779" s="117"/>
      <c r="W1779" s="117"/>
      <c r="X1779" s="117"/>
      <c r="Y1779" s="124"/>
      <c r="Z1779" s="123"/>
      <c r="AA1779" s="117"/>
      <c r="AB1779" s="117"/>
      <c r="AC1779" s="117"/>
      <c r="AD1779" s="117"/>
      <c r="AE1779" s="117"/>
      <c r="AF1779" s="117"/>
      <c r="AG1779" s="117"/>
      <c r="AH1779" s="117"/>
      <c r="AI1779" s="117"/>
      <c r="AJ1779" s="117"/>
      <c r="AK1779" s="117"/>
      <c r="AL1779" s="117"/>
      <c r="AM1779" s="118"/>
    </row>
    <row r="1780" spans="1:39" ht="9.75" customHeight="1">
      <c r="A1780" s="496"/>
      <c r="B1780" s="497"/>
      <c r="C1780" s="497"/>
      <c r="D1780" s="497"/>
      <c r="E1780" s="497"/>
      <c r="F1780" s="497"/>
      <c r="G1780" s="497"/>
      <c r="H1780" s="497"/>
      <c r="I1780" s="497"/>
      <c r="J1780" s="497"/>
      <c r="K1780" s="498"/>
      <c r="L1780" s="125"/>
      <c r="N1780" s="497"/>
      <c r="O1780" s="497"/>
      <c r="P1780" s="497"/>
      <c r="Q1780" s="497"/>
      <c r="R1780" s="497"/>
      <c r="S1780" s="497"/>
      <c r="T1780" s="497"/>
      <c r="U1780" s="497"/>
      <c r="V1780" s="497"/>
      <c r="W1780" s="497"/>
      <c r="Y1780" s="126"/>
      <c r="Z1780" s="125"/>
      <c r="AB1780" s="497"/>
      <c r="AC1780" s="497"/>
      <c r="AD1780" s="497"/>
      <c r="AE1780" s="497"/>
      <c r="AF1780" s="497"/>
      <c r="AG1780" s="497"/>
      <c r="AH1780" s="497"/>
      <c r="AI1780" s="497"/>
      <c r="AJ1780" s="497"/>
      <c r="AK1780" s="497"/>
      <c r="AM1780" s="120"/>
    </row>
    <row r="1781" spans="1:39" ht="9.75" customHeight="1">
      <c r="A1781" s="496"/>
      <c r="B1781" s="497"/>
      <c r="C1781" s="497"/>
      <c r="D1781" s="497"/>
      <c r="E1781" s="497"/>
      <c r="F1781" s="497"/>
      <c r="G1781" s="497"/>
      <c r="H1781" s="497"/>
      <c r="I1781" s="497"/>
      <c r="J1781" s="497"/>
      <c r="K1781" s="498"/>
      <c r="L1781" s="125"/>
      <c r="N1781" s="497"/>
      <c r="O1781" s="497"/>
      <c r="P1781" s="497"/>
      <c r="Q1781" s="497"/>
      <c r="R1781" s="497"/>
      <c r="S1781" s="497"/>
      <c r="T1781" s="497"/>
      <c r="U1781" s="497"/>
      <c r="V1781" s="497"/>
      <c r="W1781" s="497"/>
      <c r="Y1781" s="126"/>
      <c r="Z1781" s="125"/>
      <c r="AB1781" s="497"/>
      <c r="AC1781" s="497"/>
      <c r="AD1781" s="497"/>
      <c r="AE1781" s="497"/>
      <c r="AF1781" s="497"/>
      <c r="AG1781" s="497"/>
      <c r="AH1781" s="497"/>
      <c r="AI1781" s="497"/>
      <c r="AJ1781" s="497"/>
      <c r="AK1781" s="497"/>
      <c r="AM1781" s="120"/>
    </row>
    <row r="1782" spans="1:39" ht="9.75" customHeight="1">
      <c r="A1782" s="496"/>
      <c r="B1782" s="497"/>
      <c r="C1782" s="497"/>
      <c r="D1782" s="497"/>
      <c r="E1782" s="497"/>
      <c r="F1782" s="497"/>
      <c r="G1782" s="497"/>
      <c r="H1782" s="497"/>
      <c r="I1782" s="497"/>
      <c r="J1782" s="497"/>
      <c r="K1782" s="498"/>
      <c r="L1782" s="125"/>
      <c r="N1782" s="497"/>
      <c r="O1782" s="497"/>
      <c r="P1782" s="497"/>
      <c r="Q1782" s="497"/>
      <c r="R1782" s="497"/>
      <c r="S1782" s="497"/>
      <c r="T1782" s="497"/>
      <c r="U1782" s="497"/>
      <c r="V1782" s="497"/>
      <c r="W1782" s="497"/>
      <c r="Y1782" s="126"/>
      <c r="Z1782" s="125"/>
      <c r="AB1782" s="497"/>
      <c r="AC1782" s="497"/>
      <c r="AD1782" s="497"/>
      <c r="AE1782" s="497"/>
      <c r="AF1782" s="497"/>
      <c r="AG1782" s="497"/>
      <c r="AH1782" s="497"/>
      <c r="AI1782" s="497"/>
      <c r="AJ1782" s="497"/>
      <c r="AK1782" s="497"/>
      <c r="AM1782" s="120"/>
    </row>
    <row r="1783" spans="1:39" ht="9.75" customHeight="1">
      <c r="A1783" s="496"/>
      <c r="B1783" s="497"/>
      <c r="C1783" s="497"/>
      <c r="D1783" s="497"/>
      <c r="E1783" s="497"/>
      <c r="F1783" s="497"/>
      <c r="G1783" s="497"/>
      <c r="H1783" s="497"/>
      <c r="I1783" s="497"/>
      <c r="J1783" s="497"/>
      <c r="K1783" s="498"/>
      <c r="L1783" s="125"/>
      <c r="N1783" s="497"/>
      <c r="O1783" s="497"/>
      <c r="P1783" s="497"/>
      <c r="Q1783" s="497"/>
      <c r="R1783" s="497"/>
      <c r="S1783" s="497"/>
      <c r="T1783" s="497"/>
      <c r="U1783" s="497"/>
      <c r="V1783" s="497"/>
      <c r="W1783" s="497"/>
      <c r="Y1783" s="126"/>
      <c r="Z1783" s="125"/>
      <c r="AB1783" s="497"/>
      <c r="AC1783" s="497"/>
      <c r="AD1783" s="497"/>
      <c r="AE1783" s="497"/>
      <c r="AF1783" s="497"/>
      <c r="AG1783" s="497"/>
      <c r="AH1783" s="497"/>
      <c r="AI1783" s="497"/>
      <c r="AJ1783" s="497"/>
      <c r="AK1783" s="497"/>
      <c r="AM1783" s="120"/>
    </row>
    <row r="1784" spans="1:39" ht="9.75" customHeight="1">
      <c r="A1784" s="496"/>
      <c r="B1784" s="497"/>
      <c r="C1784" s="497"/>
      <c r="D1784" s="497"/>
      <c r="E1784" s="497"/>
      <c r="F1784" s="497"/>
      <c r="G1784" s="497"/>
      <c r="H1784" s="497"/>
      <c r="I1784" s="497"/>
      <c r="J1784" s="497"/>
      <c r="K1784" s="498"/>
      <c r="L1784" s="125"/>
      <c r="N1784" s="497"/>
      <c r="O1784" s="497"/>
      <c r="P1784" s="497"/>
      <c r="Q1784" s="497"/>
      <c r="R1784" s="497"/>
      <c r="S1784" s="497"/>
      <c r="T1784" s="497"/>
      <c r="U1784" s="497"/>
      <c r="V1784" s="497"/>
      <c r="W1784" s="497"/>
      <c r="Y1784" s="126"/>
      <c r="Z1784" s="125"/>
      <c r="AB1784" s="497"/>
      <c r="AC1784" s="497"/>
      <c r="AD1784" s="497"/>
      <c r="AE1784" s="497"/>
      <c r="AF1784" s="497"/>
      <c r="AG1784" s="497"/>
      <c r="AH1784" s="497"/>
      <c r="AI1784" s="497"/>
      <c r="AJ1784" s="497"/>
      <c r="AK1784" s="497"/>
      <c r="AM1784" s="120"/>
    </row>
    <row r="1785" spans="1:39" ht="9.75" customHeight="1">
      <c r="A1785" s="496"/>
      <c r="B1785" s="497"/>
      <c r="C1785" s="497"/>
      <c r="D1785" s="497"/>
      <c r="E1785" s="497"/>
      <c r="F1785" s="497"/>
      <c r="G1785" s="497"/>
      <c r="H1785" s="497"/>
      <c r="I1785" s="497"/>
      <c r="J1785" s="497"/>
      <c r="K1785" s="498"/>
      <c r="L1785" s="125"/>
      <c r="N1785" s="497"/>
      <c r="O1785" s="497"/>
      <c r="P1785" s="497"/>
      <c r="Q1785" s="497"/>
      <c r="R1785" s="497"/>
      <c r="S1785" s="497"/>
      <c r="T1785" s="497"/>
      <c r="U1785" s="497"/>
      <c r="V1785" s="497"/>
      <c r="W1785" s="497"/>
      <c r="Y1785" s="126"/>
      <c r="Z1785" s="125"/>
      <c r="AB1785" s="497"/>
      <c r="AC1785" s="497"/>
      <c r="AD1785" s="497"/>
      <c r="AE1785" s="497"/>
      <c r="AF1785" s="497"/>
      <c r="AG1785" s="497"/>
      <c r="AH1785" s="497"/>
      <c r="AI1785" s="497"/>
      <c r="AJ1785" s="497"/>
      <c r="AK1785" s="497"/>
      <c r="AM1785" s="120"/>
    </row>
    <row r="1786" spans="1:39" ht="9.75" customHeight="1">
      <c r="A1786" s="496"/>
      <c r="B1786" s="497"/>
      <c r="C1786" s="497"/>
      <c r="D1786" s="497"/>
      <c r="E1786" s="497"/>
      <c r="F1786" s="497"/>
      <c r="G1786" s="497"/>
      <c r="H1786" s="497"/>
      <c r="I1786" s="497"/>
      <c r="J1786" s="497"/>
      <c r="K1786" s="498"/>
      <c r="L1786" s="125"/>
      <c r="N1786" s="497"/>
      <c r="O1786" s="497"/>
      <c r="P1786" s="497"/>
      <c r="Q1786" s="497"/>
      <c r="R1786" s="497"/>
      <c r="S1786" s="497"/>
      <c r="T1786" s="497"/>
      <c r="U1786" s="497"/>
      <c r="V1786" s="497"/>
      <c r="W1786" s="497"/>
      <c r="Y1786" s="126"/>
      <c r="Z1786" s="125"/>
      <c r="AB1786" s="497"/>
      <c r="AC1786" s="497"/>
      <c r="AD1786" s="497"/>
      <c r="AE1786" s="497"/>
      <c r="AF1786" s="497"/>
      <c r="AG1786" s="497"/>
      <c r="AH1786" s="497"/>
      <c r="AI1786" s="497"/>
      <c r="AJ1786" s="497"/>
      <c r="AK1786" s="497"/>
      <c r="AM1786" s="120"/>
    </row>
    <row r="1787" spans="1:39" ht="9.75" customHeight="1">
      <c r="A1787" s="496"/>
      <c r="B1787" s="497"/>
      <c r="C1787" s="497"/>
      <c r="D1787" s="497"/>
      <c r="E1787" s="497"/>
      <c r="F1787" s="497"/>
      <c r="G1787" s="497"/>
      <c r="H1787" s="497"/>
      <c r="I1787" s="497"/>
      <c r="J1787" s="497"/>
      <c r="K1787" s="498"/>
      <c r="L1787" s="125"/>
      <c r="N1787" s="497"/>
      <c r="O1787" s="497"/>
      <c r="P1787" s="497"/>
      <c r="Q1787" s="497"/>
      <c r="R1787" s="497"/>
      <c r="S1787" s="497"/>
      <c r="T1787" s="497"/>
      <c r="U1787" s="497"/>
      <c r="V1787" s="497"/>
      <c r="W1787" s="497"/>
      <c r="Y1787" s="126"/>
      <c r="Z1787" s="125"/>
      <c r="AB1787" s="497"/>
      <c r="AC1787" s="497"/>
      <c r="AD1787" s="497"/>
      <c r="AE1787" s="497"/>
      <c r="AF1787" s="497"/>
      <c r="AG1787" s="497"/>
      <c r="AH1787" s="497"/>
      <c r="AI1787" s="497"/>
      <c r="AJ1787" s="497"/>
      <c r="AK1787" s="497"/>
      <c r="AM1787" s="120"/>
    </row>
    <row r="1788" spans="1:39" ht="9.75" customHeight="1">
      <c r="A1788" s="496"/>
      <c r="B1788" s="497"/>
      <c r="C1788" s="497"/>
      <c r="D1788" s="497"/>
      <c r="E1788" s="497"/>
      <c r="F1788" s="497"/>
      <c r="G1788" s="497"/>
      <c r="H1788" s="497"/>
      <c r="I1788" s="497"/>
      <c r="J1788" s="497"/>
      <c r="K1788" s="498"/>
      <c r="L1788" s="125"/>
      <c r="N1788" s="497"/>
      <c r="O1788" s="497"/>
      <c r="P1788" s="497"/>
      <c r="Q1788" s="497"/>
      <c r="R1788" s="497"/>
      <c r="S1788" s="497"/>
      <c r="T1788" s="497"/>
      <c r="U1788" s="497"/>
      <c r="V1788" s="497"/>
      <c r="W1788" s="497"/>
      <c r="Y1788" s="126"/>
      <c r="Z1788" s="125"/>
      <c r="AB1788" s="497"/>
      <c r="AC1788" s="497"/>
      <c r="AD1788" s="497"/>
      <c r="AE1788" s="497"/>
      <c r="AF1788" s="497"/>
      <c r="AG1788" s="497"/>
      <c r="AH1788" s="497"/>
      <c r="AI1788" s="497"/>
      <c r="AJ1788" s="497"/>
      <c r="AK1788" s="497"/>
      <c r="AM1788" s="120"/>
    </row>
    <row r="1789" spans="1:39" ht="9.75" customHeight="1">
      <c r="A1789" s="496"/>
      <c r="B1789" s="497"/>
      <c r="C1789" s="497"/>
      <c r="D1789" s="497"/>
      <c r="E1789" s="497"/>
      <c r="F1789" s="497"/>
      <c r="G1789" s="497"/>
      <c r="H1789" s="497"/>
      <c r="I1789" s="497"/>
      <c r="J1789" s="497"/>
      <c r="K1789" s="498"/>
      <c r="L1789" s="125"/>
      <c r="N1789" s="497"/>
      <c r="O1789" s="497"/>
      <c r="P1789" s="497"/>
      <c r="Q1789" s="497"/>
      <c r="R1789" s="497"/>
      <c r="S1789" s="497"/>
      <c r="T1789" s="497"/>
      <c r="U1789" s="497"/>
      <c r="V1789" s="497"/>
      <c r="W1789" s="497"/>
      <c r="Y1789" s="126"/>
      <c r="Z1789" s="125"/>
      <c r="AB1789" s="497"/>
      <c r="AC1789" s="497"/>
      <c r="AD1789" s="497"/>
      <c r="AE1789" s="497"/>
      <c r="AF1789" s="497"/>
      <c r="AG1789" s="497"/>
      <c r="AH1789" s="497"/>
      <c r="AI1789" s="497"/>
      <c r="AJ1789" s="497"/>
      <c r="AK1789" s="497"/>
      <c r="AM1789" s="120"/>
    </row>
    <row r="1790" spans="1:39" s="9" customFormat="1" ht="9.75" customHeight="1" thickBot="1">
      <c r="A1790" s="502"/>
      <c r="B1790" s="503"/>
      <c r="C1790" s="503"/>
      <c r="D1790" s="503"/>
      <c r="E1790" s="503"/>
      <c r="F1790" s="503"/>
      <c r="G1790" s="503"/>
      <c r="H1790" s="503"/>
      <c r="I1790" s="503"/>
      <c r="J1790" s="503"/>
      <c r="K1790" s="504"/>
      <c r="L1790" s="127"/>
      <c r="M1790" s="128"/>
      <c r="N1790" s="128"/>
      <c r="O1790" s="128"/>
      <c r="P1790" s="128"/>
      <c r="Q1790" s="128"/>
      <c r="R1790" s="128"/>
      <c r="S1790" s="128"/>
      <c r="T1790" s="128"/>
      <c r="U1790" s="128"/>
      <c r="V1790" s="128"/>
      <c r="W1790" s="128"/>
      <c r="X1790" s="128"/>
      <c r="Y1790" s="129"/>
      <c r="Z1790" s="127"/>
      <c r="AA1790" s="128"/>
      <c r="AB1790" s="128"/>
      <c r="AC1790" s="128"/>
      <c r="AD1790" s="128"/>
      <c r="AE1790" s="128"/>
      <c r="AF1790" s="128"/>
      <c r="AG1790" s="128"/>
      <c r="AH1790" s="128"/>
      <c r="AI1790" s="128"/>
      <c r="AJ1790" s="128"/>
      <c r="AK1790" s="128"/>
      <c r="AL1790" s="128"/>
      <c r="AM1790" s="130"/>
    </row>
    <row r="1791" spans="1:39" ht="19.5" thickBot="1">
      <c r="A1791" s="131" t="s">
        <v>76</v>
      </c>
      <c r="B1791" s="132"/>
      <c r="C1791" s="132"/>
      <c r="D1791" s="133"/>
      <c r="E1791" s="489"/>
      <c r="F1791" s="490"/>
      <c r="G1791" s="490"/>
      <c r="H1791" s="490"/>
      <c r="I1791" s="490"/>
      <c r="J1791" s="490"/>
      <c r="K1791" s="490"/>
      <c r="L1791" s="490"/>
      <c r="M1791" s="490"/>
      <c r="N1791" s="490"/>
      <c r="O1791" s="490"/>
      <c r="P1791" s="490"/>
      <c r="Q1791" s="490"/>
      <c r="R1791" s="490"/>
      <c r="S1791" s="490"/>
      <c r="T1791" s="490"/>
      <c r="U1791" s="490"/>
      <c r="V1791" s="490"/>
      <c r="W1791" s="490"/>
      <c r="X1791" s="490"/>
      <c r="Y1791" s="490"/>
      <c r="Z1791" s="490"/>
      <c r="AA1791" s="490"/>
      <c r="AB1791" s="490"/>
      <c r="AC1791" s="490"/>
      <c r="AD1791" s="490"/>
      <c r="AE1791" s="490"/>
      <c r="AF1791" s="490"/>
      <c r="AG1791" s="490"/>
      <c r="AH1791" s="490"/>
      <c r="AI1791" s="490"/>
      <c r="AJ1791" s="490"/>
      <c r="AK1791" s="490"/>
      <c r="AL1791" s="490"/>
      <c r="AM1791" s="491"/>
    </row>
    <row r="1792" spans="1:39" ht="18.75" customHeight="1">
      <c r="A1792" s="492" t="s">
        <v>77</v>
      </c>
      <c r="B1792" s="492"/>
      <c r="C1792" s="492"/>
      <c r="D1792" s="492"/>
      <c r="E1792" s="492"/>
      <c r="F1792" s="492"/>
      <c r="G1792" s="492"/>
      <c r="H1792" s="492"/>
      <c r="I1792" s="492"/>
      <c r="J1792" s="492"/>
      <c r="K1792" s="492"/>
      <c r="L1792" s="492"/>
      <c r="M1792" s="492"/>
      <c r="N1792" s="492"/>
      <c r="O1792" s="492"/>
      <c r="P1792" s="492"/>
      <c r="Q1792" s="492"/>
      <c r="R1792" s="492"/>
      <c r="S1792" s="492"/>
      <c r="T1792" s="492"/>
      <c r="U1792" s="492"/>
      <c r="V1792" s="492"/>
      <c r="W1792" s="492"/>
      <c r="X1792" s="492"/>
      <c r="Y1792" s="492"/>
      <c r="Z1792" s="492"/>
      <c r="AA1792" s="492"/>
      <c r="AB1792" s="492"/>
      <c r="AC1792" s="492"/>
      <c r="AD1792" s="492"/>
      <c r="AE1792" s="492"/>
      <c r="AF1792" s="492"/>
      <c r="AG1792" s="492"/>
      <c r="AH1792" s="492"/>
      <c r="AI1792" s="492"/>
      <c r="AJ1792" s="492"/>
      <c r="AK1792" s="492"/>
      <c r="AL1792" s="492"/>
    </row>
    <row r="1794" spans="1:63" ht="28.15" customHeight="1">
      <c r="A1794" s="595" t="s">
        <v>50</v>
      </c>
      <c r="B1794" s="595"/>
      <c r="C1794" s="595"/>
      <c r="D1794" s="595"/>
      <c r="E1794" s="595"/>
      <c r="F1794" s="595"/>
      <c r="G1794" s="595"/>
      <c r="H1794" s="595"/>
      <c r="I1794" s="595"/>
      <c r="J1794" s="595"/>
      <c r="K1794" s="595"/>
      <c r="L1794" s="595"/>
      <c r="M1794" s="595"/>
      <c r="N1794" s="595"/>
      <c r="O1794" s="595"/>
      <c r="P1794" s="595"/>
      <c r="Q1794" s="595"/>
      <c r="R1794" s="595"/>
      <c r="S1794" s="595"/>
      <c r="T1794" s="595"/>
      <c r="U1794" s="595"/>
      <c r="V1794" s="595"/>
      <c r="W1794" s="595"/>
      <c r="X1794" s="595"/>
      <c r="Y1794" s="595"/>
      <c r="Z1794" s="595"/>
      <c r="AA1794" s="595"/>
      <c r="AB1794" s="595"/>
      <c r="AC1794" s="595"/>
      <c r="AD1794" s="595"/>
      <c r="AE1794" s="595"/>
      <c r="AF1794" s="595"/>
      <c r="AG1794" s="595"/>
      <c r="AH1794" s="595"/>
      <c r="AI1794" s="595"/>
      <c r="AJ1794" s="595"/>
      <c r="AK1794" s="595"/>
      <c r="AL1794" s="595"/>
      <c r="AM1794" s="595"/>
    </row>
    <row r="1795" spans="1:63" ht="14.25" customHeight="1">
      <c r="AG1795" s="1" t="s">
        <v>51</v>
      </c>
      <c r="AH1795" s="103"/>
      <c r="AI1795" s="103" t="str">
        <f>AI1519</f>
        <v>A10001-A1</v>
      </c>
      <c r="AJ1795" s="103"/>
      <c r="AK1795" s="103"/>
    </row>
    <row r="1796" spans="1:63" s="9" customFormat="1">
      <c r="A1796" s="1"/>
      <c r="B1796" s="1"/>
      <c r="C1796" s="1"/>
      <c r="D1796" s="1"/>
      <c r="E1796" s="1"/>
      <c r="F1796" s="1"/>
      <c r="G1796" s="1"/>
      <c r="H1796" s="1"/>
      <c r="I1796" s="1"/>
      <c r="J1796" s="1"/>
      <c r="K1796" s="1"/>
      <c r="L1796" s="1"/>
      <c r="M1796" s="1"/>
      <c r="N1796" s="1"/>
      <c r="O1796" s="1"/>
      <c r="P1796" s="1"/>
      <c r="Q1796" s="1"/>
      <c r="R1796" s="1"/>
      <c r="S1796" s="1"/>
      <c r="T1796" s="1"/>
      <c r="U1796" s="1"/>
      <c r="V1796" s="1"/>
      <c r="W1796" s="1"/>
      <c r="X1796" s="1"/>
      <c r="Y1796" s="1"/>
      <c r="Z1796" s="1"/>
      <c r="AA1796" s="1"/>
      <c r="AB1796" s="1"/>
      <c r="AD1796" s="1"/>
      <c r="AF1796" s="1" t="s">
        <v>52</v>
      </c>
      <c r="AG1796" s="11"/>
      <c r="AH1796" s="11"/>
      <c r="AI1796" s="554">
        <f>AI1520</f>
        <v>45765</v>
      </c>
      <c r="AJ1796" s="554"/>
      <c r="AK1796" s="554"/>
      <c r="AL1796" s="554"/>
      <c r="AM1796" s="554"/>
    </row>
    <row r="1797" spans="1:63" s="9" customFormat="1" ht="19.5" thickBot="1">
      <c r="A1797" s="555">
        <f>A1728</f>
        <v>0</v>
      </c>
      <c r="B1797" s="555"/>
      <c r="C1797" s="555"/>
      <c r="D1797" s="555"/>
      <c r="E1797" s="555"/>
      <c r="F1797" s="555"/>
      <c r="G1797" s="555"/>
      <c r="H1797" s="555"/>
      <c r="I1797" s="555"/>
      <c r="J1797" s="555"/>
      <c r="K1797" s="555"/>
      <c r="L1797" s="27" t="s">
        <v>395</v>
      </c>
      <c r="M1797" s="27"/>
      <c r="N1797" s="1"/>
      <c r="O1797" s="1"/>
      <c r="P1797" s="1"/>
      <c r="Q1797" s="1"/>
      <c r="R1797" s="1"/>
      <c r="S1797" s="1"/>
      <c r="T1797" s="1"/>
      <c r="U1797" s="1"/>
      <c r="V1797" s="1"/>
      <c r="W1797" s="1"/>
      <c r="X1797" s="1"/>
      <c r="Y1797" s="1"/>
      <c r="Z1797" s="1"/>
      <c r="AA1797" s="1"/>
      <c r="AB1797" s="1"/>
      <c r="AC1797" s="1"/>
      <c r="AD1797" s="1"/>
      <c r="AE1797" s="1"/>
      <c r="AF1797" s="1"/>
      <c r="AG1797" s="1"/>
      <c r="AH1797" s="1"/>
      <c r="AI1797" s="1"/>
      <c r="AJ1797" s="1"/>
      <c r="AK1797" s="1"/>
      <c r="AL1797" s="1"/>
    </row>
    <row r="1798" spans="1:63" s="9" customFormat="1" ht="18.75" customHeight="1">
      <c r="A1798" s="1"/>
      <c r="B1798" s="1"/>
      <c r="C1798" s="1"/>
      <c r="D1798" s="1"/>
      <c r="E1798" s="1"/>
      <c r="F1798" s="1"/>
      <c r="G1798" s="1"/>
      <c r="H1798" s="1"/>
      <c r="I1798" s="1"/>
      <c r="J1798" s="1"/>
      <c r="K1798" s="1"/>
      <c r="L1798" s="1"/>
      <c r="M1798" s="1"/>
      <c r="N1798" s="1"/>
      <c r="O1798" s="1"/>
      <c r="P1798" s="1"/>
      <c r="Q1798" s="1"/>
      <c r="R1798" s="1"/>
      <c r="S1798" s="1"/>
      <c r="T1798" s="1"/>
      <c r="U1798" s="1"/>
      <c r="V1798" s="1" t="s">
        <v>279</v>
      </c>
      <c r="Z1798" s="1"/>
      <c r="AA1798" s="1"/>
      <c r="AB1798" s="1"/>
      <c r="AC1798" s="1"/>
      <c r="AD1798" s="1"/>
      <c r="AE1798" s="1"/>
      <c r="AF1798" s="1"/>
      <c r="AG1798" s="1"/>
      <c r="AH1798" s="1"/>
      <c r="AI1798" s="1"/>
      <c r="AJ1798" s="1"/>
      <c r="AK1798" s="1"/>
      <c r="AL1798" s="10"/>
      <c r="AR1798" s="1"/>
      <c r="AS1798" s="1"/>
      <c r="AT1798" s="1"/>
      <c r="AU1798" s="1"/>
      <c r="AV1798" s="1"/>
      <c r="AW1798" s="1"/>
      <c r="AX1798" s="1"/>
      <c r="AY1798" s="1"/>
      <c r="AZ1798" s="1"/>
      <c r="BA1798" s="1"/>
      <c r="BB1798" s="1"/>
      <c r="BC1798" s="1"/>
      <c r="BD1798" s="1"/>
      <c r="BE1798" s="1"/>
      <c r="BF1798" s="1"/>
      <c r="BG1798" s="1"/>
      <c r="BH1798" s="1"/>
      <c r="BI1798" s="1"/>
      <c r="BJ1798" s="1"/>
      <c r="BK1798" s="1"/>
    </row>
    <row r="1799" spans="1:63" ht="15" customHeight="1">
      <c r="A1799" s="1" t="s">
        <v>206</v>
      </c>
      <c r="G1799" s="563">
        <f>G1730</f>
        <v>45765</v>
      </c>
      <c r="H1799" s="563"/>
      <c r="I1799" s="563"/>
      <c r="J1799" s="563"/>
      <c r="K1799" s="563"/>
      <c r="L1799" s="563"/>
      <c r="M1799" s="563"/>
      <c r="N1799" s="28"/>
      <c r="V1799" s="1" t="s">
        <v>280</v>
      </c>
      <c r="AL1799" s="10"/>
    </row>
    <row r="1800" spans="1:63" ht="15" customHeight="1">
      <c r="A1800" s="1" t="s">
        <v>53</v>
      </c>
      <c r="G1800" s="137" t="str">
        <f>G1731</f>
        <v>2025年5月1日～2025年5月1日</v>
      </c>
      <c r="H1800" s="137"/>
      <c r="I1800" s="137"/>
      <c r="J1800" s="137"/>
      <c r="K1800" s="137"/>
      <c r="L1800" s="137"/>
      <c r="N1800" s="114"/>
      <c r="O1800" s="114"/>
      <c r="P1800" s="114"/>
      <c r="Q1800" s="114"/>
      <c r="R1800" s="114"/>
      <c r="S1800" s="114"/>
      <c r="T1800" s="114"/>
      <c r="U1800" s="114"/>
      <c r="V1800" s="1" t="s">
        <v>281</v>
      </c>
      <c r="AL1800" s="10"/>
    </row>
    <row r="1801" spans="1:63" s="9" customFormat="1" ht="15" customHeight="1">
      <c r="A1801" s="1" t="s">
        <v>54</v>
      </c>
      <c r="B1801" s="1"/>
      <c r="C1801" s="1"/>
      <c r="D1801" s="1"/>
      <c r="E1801" s="1"/>
      <c r="F1801" s="1"/>
      <c r="G1801" s="1" t="str">
        <f>G1732</f>
        <v>持ち込み</v>
      </c>
      <c r="H1801" s="1"/>
      <c r="I1801" s="1"/>
      <c r="J1801" s="1"/>
      <c r="K1801" s="1"/>
      <c r="L1801" s="1"/>
      <c r="M1801" s="1"/>
      <c r="N1801" s="1"/>
      <c r="O1801" s="1"/>
      <c r="P1801" s="1"/>
      <c r="Q1801" s="1"/>
      <c r="R1801" s="1"/>
      <c r="S1801" s="1"/>
      <c r="T1801" s="1"/>
      <c r="U1801" s="1"/>
      <c r="V1801" s="1" t="s">
        <v>396</v>
      </c>
      <c r="Y1801" s="1"/>
      <c r="Z1801" s="1"/>
      <c r="AA1801" s="1"/>
      <c r="AB1801" s="1"/>
      <c r="AC1801" s="1"/>
      <c r="AD1801" s="1"/>
      <c r="AE1801" s="1"/>
      <c r="AF1801" s="1"/>
      <c r="AG1801" s="1"/>
      <c r="AH1801" s="1"/>
      <c r="AI1801" s="1"/>
      <c r="AJ1801" s="1"/>
      <c r="AK1801" s="1"/>
      <c r="AL1801" s="10"/>
      <c r="AR1801" s="1"/>
      <c r="AS1801" s="1"/>
      <c r="AT1801" s="1"/>
      <c r="AU1801" s="1"/>
      <c r="AV1801" s="1"/>
      <c r="AW1801" s="1"/>
      <c r="AX1801" s="1"/>
      <c r="AY1801" s="1"/>
      <c r="AZ1801" s="1"/>
      <c r="BA1801" s="1"/>
      <c r="BB1801" s="1"/>
      <c r="BC1801" s="1"/>
      <c r="BD1801" s="1"/>
      <c r="BE1801" s="1"/>
      <c r="BF1801" s="1"/>
      <c r="BG1801" s="1"/>
      <c r="BH1801" s="1"/>
      <c r="BI1801" s="1"/>
      <c r="BJ1801" s="1"/>
      <c r="BK1801" s="1"/>
    </row>
    <row r="1802" spans="1:63" ht="15" customHeight="1">
      <c r="A1802" s="1" t="s">
        <v>55</v>
      </c>
      <c r="G1802" s="481">
        <f>G1664</f>
        <v>0</v>
      </c>
      <c r="H1802" s="481"/>
      <c r="I1802" s="481"/>
      <c r="J1802" s="481"/>
      <c r="K1802" s="481"/>
      <c r="L1802" s="481"/>
      <c r="M1802" s="481"/>
      <c r="V1802" s="1" t="s">
        <v>56</v>
      </c>
      <c r="AA1802" s="173" t="s">
        <v>282</v>
      </c>
      <c r="AB1802" s="100"/>
      <c r="AC1802" s="100"/>
      <c r="AD1802" s="100"/>
      <c r="AE1802" s="100"/>
      <c r="AF1802" s="100"/>
      <c r="AG1802" s="100"/>
      <c r="AH1802" s="100"/>
      <c r="AI1802" s="100"/>
      <c r="AJ1802" s="100"/>
      <c r="AK1802" s="100"/>
      <c r="AL1802" s="101"/>
      <c r="AM1802" s="100"/>
      <c r="AN1802" s="100"/>
    </row>
    <row r="1803" spans="1:63" ht="15" customHeight="1">
      <c r="A1803" s="481" t="s">
        <v>287</v>
      </c>
      <c r="B1803" s="481"/>
      <c r="C1803" s="481"/>
      <c r="D1803" s="481"/>
      <c r="E1803" s="481"/>
      <c r="F1803" s="481"/>
      <c r="G1803" s="564">
        <f>G1734</f>
        <v>0</v>
      </c>
      <c r="H1803" s="565"/>
      <c r="I1803" s="565"/>
      <c r="J1803" s="565"/>
      <c r="K1803" s="565"/>
      <c r="L1803" s="565"/>
      <c r="M1803" s="565"/>
      <c r="N1803" s="565"/>
      <c r="O1803" s="565"/>
      <c r="P1803" s="565"/>
      <c r="Q1803" s="565"/>
      <c r="R1803" s="134"/>
      <c r="V1803" s="1" t="s">
        <v>57</v>
      </c>
      <c r="AA1803" s="1" t="s">
        <v>397</v>
      </c>
      <c r="AB1803" s="29"/>
      <c r="AL1803" s="10"/>
    </row>
    <row r="1804" spans="1:63" s="9" customFormat="1" ht="15" customHeight="1">
      <c r="A1804" s="1"/>
      <c r="B1804" s="1"/>
      <c r="C1804" s="1"/>
      <c r="D1804" s="1"/>
      <c r="E1804" s="1"/>
      <c r="F1804" s="1"/>
      <c r="G1804" s="565"/>
      <c r="H1804" s="565"/>
      <c r="I1804" s="565"/>
      <c r="J1804" s="565"/>
      <c r="K1804" s="565"/>
      <c r="L1804" s="565"/>
      <c r="M1804" s="565"/>
      <c r="N1804" s="565"/>
      <c r="O1804" s="565"/>
      <c r="P1804" s="565"/>
      <c r="Q1804" s="565"/>
      <c r="R1804" s="134"/>
      <c r="S1804" s="1"/>
      <c r="T1804" s="1"/>
      <c r="U1804" s="1"/>
      <c r="V1804" s="10"/>
      <c r="W1804" s="1"/>
      <c r="X1804" s="1"/>
      <c r="Y1804" s="1"/>
      <c r="Z1804" s="1"/>
      <c r="AA1804" s="1"/>
      <c r="AB1804" s="1"/>
      <c r="AC1804" s="1"/>
      <c r="AD1804" s="1"/>
      <c r="AE1804" s="1"/>
      <c r="AF1804" s="1"/>
      <c r="AG1804" s="1"/>
      <c r="AH1804" s="1"/>
      <c r="AI1804" s="1"/>
      <c r="AJ1804" s="1"/>
      <c r="AK1804" s="1"/>
      <c r="AL1804" s="10"/>
      <c r="AR1804" s="1"/>
      <c r="AS1804" s="1"/>
      <c r="AT1804" s="1"/>
      <c r="AU1804" s="1"/>
      <c r="AV1804" s="1"/>
      <c r="AW1804" s="1"/>
      <c r="AX1804" s="1"/>
      <c r="AY1804" s="1"/>
      <c r="AZ1804" s="1"/>
      <c r="BA1804" s="1"/>
      <c r="BB1804" s="1"/>
      <c r="BC1804" s="1"/>
      <c r="BD1804" s="1"/>
      <c r="BE1804" s="1"/>
      <c r="BF1804" s="1"/>
      <c r="BG1804" s="1"/>
      <c r="BH1804" s="1"/>
      <c r="BI1804" s="1"/>
      <c r="BJ1804" s="1"/>
      <c r="BK1804" s="1"/>
    </row>
    <row r="1805" spans="1:63" s="9" customFormat="1" ht="12" customHeight="1">
      <c r="A1805" s="1"/>
      <c r="B1805" s="1"/>
      <c r="C1805" s="1"/>
      <c r="D1805" s="1"/>
      <c r="E1805" s="1"/>
      <c r="F1805" s="1"/>
      <c r="G1805" s="1"/>
      <c r="H1805" s="1"/>
      <c r="I1805" s="1"/>
      <c r="J1805" s="1"/>
      <c r="K1805" s="1"/>
      <c r="L1805" s="1"/>
      <c r="M1805" s="1"/>
      <c r="N1805" s="1"/>
      <c r="O1805" s="1"/>
      <c r="P1805" s="1"/>
      <c r="Q1805" s="1"/>
      <c r="R1805" s="1"/>
      <c r="S1805" s="1"/>
      <c r="T1805" s="1"/>
      <c r="U1805" s="1"/>
      <c r="V1805" s="10"/>
      <c r="W1805" s="1"/>
      <c r="X1805" s="1"/>
      <c r="Y1805" s="1"/>
      <c r="Z1805" s="1"/>
      <c r="AA1805" s="1"/>
      <c r="AB1805" s="1"/>
      <c r="AC1805" s="1"/>
      <c r="AD1805" s="1"/>
      <c r="AE1805" s="1"/>
      <c r="AF1805" s="1"/>
      <c r="AG1805" s="1"/>
      <c r="AH1805" s="1"/>
      <c r="AI1805" s="1"/>
      <c r="AJ1805" s="1"/>
      <c r="AK1805" s="1"/>
      <c r="AL1805" s="10"/>
      <c r="AR1805" s="1"/>
      <c r="AS1805" s="1"/>
      <c r="AT1805" s="1"/>
      <c r="AU1805" s="1"/>
      <c r="AV1805" s="1"/>
      <c r="AW1805" s="1"/>
      <c r="AX1805" s="1"/>
      <c r="AY1805" s="1"/>
      <c r="AZ1805" s="1"/>
      <c r="BA1805" s="1"/>
      <c r="BB1805" s="1"/>
      <c r="BC1805" s="1"/>
      <c r="BD1805" s="1"/>
      <c r="BE1805" s="1"/>
      <c r="BF1805" s="1"/>
      <c r="BG1805" s="1"/>
      <c r="BH1805" s="1"/>
      <c r="BI1805" s="1"/>
      <c r="BJ1805" s="1"/>
      <c r="BK1805" s="1"/>
    </row>
    <row r="1806" spans="1:63">
      <c r="A1806" s="1" t="s">
        <v>58</v>
      </c>
      <c r="G1806" s="556">
        <f>G1737</f>
        <v>0</v>
      </c>
      <c r="H1806" s="556"/>
      <c r="I1806" s="556"/>
      <c r="J1806" s="556"/>
      <c r="K1806" s="556"/>
      <c r="L1806" s="556"/>
      <c r="M1806" s="556"/>
      <c r="N1806" s="556"/>
      <c r="O1806" s="556"/>
      <c r="P1806" s="556"/>
      <c r="Q1806" s="556"/>
      <c r="R1806" s="556"/>
      <c r="S1806" s="556"/>
      <c r="T1806" s="556"/>
      <c r="U1806" s="556"/>
      <c r="V1806" s="556"/>
      <c r="W1806" s="556"/>
      <c r="X1806" s="556"/>
      <c r="Y1806" s="556"/>
      <c r="Z1806" s="556"/>
      <c r="AA1806" s="556"/>
      <c r="AB1806" s="556"/>
      <c r="AC1806" s="556"/>
      <c r="AD1806" s="556"/>
      <c r="AE1806" s="556"/>
      <c r="AF1806" s="556"/>
      <c r="AG1806" s="556"/>
      <c r="AH1806" s="556"/>
      <c r="AI1806" s="556"/>
      <c r="AJ1806" s="556"/>
      <c r="AK1806" s="556"/>
      <c r="AL1806" s="556"/>
    </row>
    <row r="1807" spans="1:63" ht="10.5" customHeight="1">
      <c r="G1807" s="108"/>
      <c r="H1807" s="108"/>
      <c r="I1807" s="108"/>
      <c r="J1807" s="108"/>
      <c r="K1807" s="108"/>
      <c r="L1807" s="108"/>
      <c r="M1807" s="108"/>
      <c r="N1807" s="108"/>
      <c r="O1807" s="108"/>
      <c r="P1807" s="108"/>
      <c r="Q1807" s="108"/>
      <c r="R1807" s="108"/>
      <c r="S1807" s="108"/>
      <c r="T1807" s="108"/>
      <c r="U1807" s="108"/>
      <c r="V1807" s="108"/>
      <c r="W1807" s="108"/>
      <c r="X1807" s="108"/>
      <c r="Y1807" s="108"/>
      <c r="Z1807" s="108"/>
      <c r="AA1807" s="108"/>
      <c r="AB1807" s="108"/>
      <c r="AC1807" s="108"/>
      <c r="AD1807" s="108"/>
      <c r="AE1807" s="108"/>
      <c r="AF1807" s="108"/>
      <c r="AG1807" s="108"/>
      <c r="AH1807" s="108"/>
      <c r="AI1807" s="108"/>
      <c r="AJ1807" s="108"/>
      <c r="AK1807" s="108"/>
      <c r="AL1807" s="108"/>
    </row>
    <row r="1808" spans="1:63" s="11" customFormat="1">
      <c r="A1808" s="481" t="s">
        <v>374</v>
      </c>
      <c r="B1808" s="481"/>
      <c r="C1808" s="481"/>
      <c r="D1808" s="481"/>
      <c r="E1808" s="481"/>
      <c r="F1808" s="481"/>
      <c r="G1808" s="481"/>
      <c r="H1808" s="481"/>
      <c r="I1808" s="481"/>
      <c r="J1808" s="481"/>
      <c r="K1808" s="481"/>
      <c r="L1808" s="481"/>
      <c r="M1808" s="481"/>
      <c r="N1808" s="481"/>
      <c r="O1808" s="481"/>
      <c r="P1808" s="481"/>
      <c r="Q1808" s="481"/>
      <c r="R1808" s="481"/>
      <c r="S1808" s="481"/>
      <c r="T1808" s="481"/>
      <c r="U1808" s="481"/>
      <c r="V1808" s="481"/>
      <c r="W1808" s="481"/>
      <c r="X1808" s="481"/>
      <c r="Y1808" s="481"/>
      <c r="Z1808" s="481"/>
      <c r="AA1808" s="481"/>
      <c r="AB1808" s="481"/>
      <c r="AC1808" s="481"/>
      <c r="AD1808" s="481"/>
      <c r="AE1808" s="481"/>
      <c r="AF1808" s="481"/>
      <c r="AG1808" s="481"/>
      <c r="AH1808" s="481"/>
      <c r="AI1808" s="481"/>
      <c r="AJ1808" s="481"/>
      <c r="AK1808" s="481"/>
      <c r="AL1808" s="481"/>
    </row>
    <row r="1809" spans="1:46" s="11" customFormat="1" ht="19.5" thickBot="1">
      <c r="A1809" s="481" t="s">
        <v>312</v>
      </c>
      <c r="B1809" s="481"/>
      <c r="C1809" s="481"/>
      <c r="D1809" s="481"/>
      <c r="E1809" s="481"/>
      <c r="F1809" s="481"/>
      <c r="G1809" s="481"/>
      <c r="H1809" s="481"/>
      <c r="I1809" s="481"/>
      <c r="J1809" s="481"/>
      <c r="K1809" s="481"/>
      <c r="L1809" s="481"/>
      <c r="M1809" s="481"/>
      <c r="N1809" s="481"/>
      <c r="O1809" s="481"/>
      <c r="P1809" s="481"/>
      <c r="Q1809" s="481"/>
      <c r="R1809" s="481"/>
      <c r="S1809" s="481"/>
      <c r="T1809" s="481"/>
      <c r="U1809" s="481"/>
      <c r="V1809" s="481"/>
      <c r="W1809" s="481"/>
      <c r="X1809" s="481"/>
      <c r="Y1809" s="481"/>
      <c r="Z1809" s="481"/>
      <c r="AA1809" s="481"/>
      <c r="AB1809" s="481"/>
      <c r="AC1809" s="481"/>
      <c r="AD1809" s="481"/>
      <c r="AE1809" s="481"/>
      <c r="AF1809" s="481"/>
      <c r="AG1809" s="481"/>
      <c r="AH1809" s="481"/>
      <c r="AI1809" s="481"/>
      <c r="AJ1809" s="481"/>
      <c r="AK1809" s="481"/>
      <c r="AL1809" s="481"/>
      <c r="AM1809" s="109"/>
    </row>
    <row r="1810" spans="1:46" s="11" customFormat="1">
      <c r="A1810" s="526" t="s">
        <v>59</v>
      </c>
      <c r="B1810" s="527"/>
      <c r="C1810" s="527"/>
      <c r="D1810" s="527"/>
      <c r="E1810" s="527"/>
      <c r="F1810" s="527"/>
      <c r="G1810" s="527"/>
      <c r="H1810" s="527"/>
      <c r="I1810" s="528"/>
      <c r="J1810" s="557">
        <f>注文フォーム!D91</f>
        <v>0</v>
      </c>
      <c r="K1810" s="558"/>
      <c r="L1810" s="558"/>
      <c r="M1810" s="558"/>
      <c r="N1810" s="558"/>
      <c r="O1810" s="558"/>
      <c r="P1810" s="558"/>
      <c r="Q1810" s="558"/>
      <c r="R1810" s="558"/>
      <c r="S1810" s="558"/>
      <c r="T1810" s="558"/>
      <c r="U1810" s="558"/>
      <c r="V1810" s="558"/>
      <c r="W1810" s="558"/>
      <c r="X1810" s="558"/>
      <c r="Y1810" s="558"/>
      <c r="Z1810" s="558"/>
      <c r="AA1810" s="558"/>
      <c r="AB1810" s="558"/>
      <c r="AC1810" s="558"/>
      <c r="AD1810" s="558"/>
      <c r="AE1810" s="558"/>
      <c r="AF1810" s="558"/>
      <c r="AG1810" s="558"/>
      <c r="AH1810" s="558"/>
      <c r="AI1810" s="558"/>
      <c r="AJ1810" s="558"/>
      <c r="AK1810" s="558"/>
      <c r="AL1810" s="558"/>
      <c r="AM1810" s="559"/>
    </row>
    <row r="1811" spans="1:46" s="11" customFormat="1">
      <c r="A1811" s="514" t="s">
        <v>60</v>
      </c>
      <c r="B1811" s="515"/>
      <c r="C1811" s="515"/>
      <c r="D1811" s="515"/>
      <c r="E1811" s="515"/>
      <c r="F1811" s="515"/>
      <c r="G1811" s="515"/>
      <c r="H1811" s="515"/>
      <c r="I1811" s="516"/>
      <c r="J1811" s="560">
        <f>注文フォーム!Z91</f>
        <v>0</v>
      </c>
      <c r="K1811" s="561"/>
      <c r="L1811" s="561"/>
      <c r="M1811" s="561"/>
      <c r="N1811" s="561"/>
      <c r="O1811" s="561"/>
      <c r="P1811" s="561"/>
      <c r="Q1811" s="561"/>
      <c r="R1811" s="561"/>
      <c r="S1811" s="561"/>
      <c r="T1811" s="561"/>
      <c r="U1811" s="561"/>
      <c r="V1811" s="561"/>
      <c r="W1811" s="561"/>
      <c r="X1811" s="561"/>
      <c r="Y1811" s="561"/>
      <c r="Z1811" s="561"/>
      <c r="AA1811" s="561"/>
      <c r="AB1811" s="561"/>
      <c r="AC1811" s="561"/>
      <c r="AD1811" s="561"/>
      <c r="AE1811" s="561"/>
      <c r="AF1811" s="561"/>
      <c r="AG1811" s="561"/>
      <c r="AH1811" s="561"/>
      <c r="AI1811" s="561"/>
      <c r="AJ1811" s="561"/>
      <c r="AK1811" s="561"/>
      <c r="AL1811" s="561"/>
      <c r="AM1811" s="562"/>
    </row>
    <row r="1812" spans="1:46" s="11" customFormat="1">
      <c r="A1812" s="514" t="s">
        <v>61</v>
      </c>
      <c r="B1812" s="515"/>
      <c r="C1812" s="515"/>
      <c r="D1812" s="515"/>
      <c r="E1812" s="515"/>
      <c r="F1812" s="515"/>
      <c r="G1812" s="515"/>
      <c r="H1812" s="515"/>
      <c r="I1812" s="516"/>
      <c r="J1812" s="517">
        <f>注文フォーム!R91</f>
        <v>0</v>
      </c>
      <c r="K1812" s="518"/>
      <c r="L1812" s="518"/>
      <c r="M1812" s="518"/>
      <c r="N1812" s="518"/>
      <c r="O1812" s="518"/>
      <c r="P1812" s="518"/>
      <c r="Q1812" s="518"/>
      <c r="R1812" s="518"/>
      <c r="S1812" s="518"/>
      <c r="T1812" s="518"/>
      <c r="U1812" s="518"/>
      <c r="V1812" s="518"/>
      <c r="W1812" s="518"/>
      <c r="X1812" s="518"/>
      <c r="Y1812" s="518"/>
      <c r="Z1812" s="518"/>
      <c r="AA1812" s="518"/>
      <c r="AB1812" s="518"/>
      <c r="AC1812" s="518"/>
      <c r="AD1812" s="518"/>
      <c r="AE1812" s="518"/>
      <c r="AF1812" s="518"/>
      <c r="AG1812" s="518"/>
      <c r="AH1812" s="518"/>
      <c r="AI1812" s="518"/>
      <c r="AJ1812" s="518"/>
      <c r="AK1812" s="518"/>
      <c r="AL1812" s="518"/>
      <c r="AM1812" s="519"/>
    </row>
    <row r="1813" spans="1:46" s="11" customFormat="1" ht="19.5" thickBot="1">
      <c r="A1813" s="520" t="s">
        <v>62</v>
      </c>
      <c r="B1813" s="521"/>
      <c r="C1813" s="521"/>
      <c r="D1813" s="521"/>
      <c r="E1813" s="521"/>
      <c r="F1813" s="521"/>
      <c r="G1813" s="521"/>
      <c r="H1813" s="521"/>
      <c r="I1813" s="522"/>
      <c r="J1813" s="523" t="s">
        <v>63</v>
      </c>
      <c r="K1813" s="524"/>
      <c r="L1813" s="524"/>
      <c r="M1813" s="524"/>
      <c r="N1813" s="524"/>
      <c r="O1813" s="524"/>
      <c r="P1813" s="524"/>
      <c r="Q1813" s="524"/>
      <c r="R1813" s="524"/>
      <c r="S1813" s="524"/>
      <c r="T1813" s="524"/>
      <c r="U1813" s="524"/>
      <c r="V1813" s="524"/>
      <c r="W1813" s="524"/>
      <c r="X1813" s="524"/>
      <c r="Y1813" s="524"/>
      <c r="Z1813" s="524"/>
      <c r="AA1813" s="524"/>
      <c r="AB1813" s="524"/>
      <c r="AC1813" s="524"/>
      <c r="AD1813" s="524"/>
      <c r="AE1813" s="524"/>
      <c r="AF1813" s="524"/>
      <c r="AG1813" s="524"/>
      <c r="AH1813" s="524"/>
      <c r="AI1813" s="524"/>
      <c r="AJ1813" s="524"/>
      <c r="AK1813" s="524"/>
      <c r="AL1813" s="524"/>
      <c r="AM1813" s="525"/>
    </row>
    <row r="1814" spans="1:46" s="11" customFormat="1" ht="19.5" thickBot="1">
      <c r="A1814" s="12"/>
      <c r="B1814" s="13"/>
      <c r="C1814" s="13"/>
      <c r="D1814" s="13"/>
      <c r="E1814" s="13"/>
      <c r="F1814" s="13"/>
      <c r="G1814" s="13"/>
      <c r="H1814" s="13"/>
      <c r="I1814" s="13"/>
      <c r="J1814" s="13"/>
      <c r="K1814" s="13"/>
      <c r="L1814" s="13"/>
      <c r="M1814" s="13"/>
      <c r="N1814" s="13"/>
      <c r="O1814" s="13"/>
      <c r="P1814" s="13"/>
      <c r="Q1814" s="13"/>
      <c r="R1814" s="13"/>
      <c r="S1814" s="13"/>
      <c r="T1814" s="13"/>
      <c r="U1814" s="13"/>
      <c r="V1814" s="13"/>
      <c r="W1814" s="13"/>
      <c r="X1814" s="13"/>
      <c r="Y1814" s="13"/>
      <c r="Z1814" s="13"/>
      <c r="AA1814" s="13"/>
      <c r="AB1814" s="13"/>
      <c r="AC1814" s="13"/>
      <c r="AD1814" s="13"/>
      <c r="AE1814" s="13"/>
      <c r="AF1814" s="13"/>
      <c r="AG1814" s="13"/>
      <c r="AH1814" s="13"/>
      <c r="AI1814" s="13"/>
      <c r="AJ1814" s="13"/>
      <c r="AK1814" s="13"/>
      <c r="AL1814" s="13"/>
      <c r="AM1814" s="14"/>
    </row>
    <row r="1815" spans="1:46">
      <c r="A1815" s="526" t="s">
        <v>64</v>
      </c>
      <c r="B1815" s="527"/>
      <c r="C1815" s="527"/>
      <c r="D1815" s="527"/>
      <c r="E1815" s="527"/>
      <c r="F1815" s="527"/>
      <c r="G1815" s="527"/>
      <c r="H1815" s="527"/>
      <c r="I1815" s="527"/>
      <c r="J1815" s="527"/>
      <c r="K1815" s="527"/>
      <c r="L1815" s="527"/>
      <c r="M1815" s="527"/>
      <c r="N1815" s="527"/>
      <c r="O1815" s="527"/>
      <c r="P1815" s="527"/>
      <c r="Q1815" s="527"/>
      <c r="R1815" s="527"/>
      <c r="S1815" s="527"/>
      <c r="T1815" s="527"/>
      <c r="U1815" s="527"/>
      <c r="V1815" s="527"/>
      <c r="W1815" s="527"/>
      <c r="X1815" s="527"/>
      <c r="Y1815" s="527"/>
      <c r="Z1815" s="527"/>
      <c r="AA1815" s="527"/>
      <c r="AB1815" s="527"/>
      <c r="AC1815" s="527"/>
      <c r="AD1815" s="527"/>
      <c r="AE1815" s="528"/>
      <c r="AF1815" s="529" t="s">
        <v>65</v>
      </c>
      <c r="AG1815" s="530"/>
      <c r="AH1815" s="530"/>
      <c r="AI1815" s="530"/>
      <c r="AJ1815" s="530"/>
      <c r="AK1815" s="530"/>
      <c r="AL1815" s="530"/>
      <c r="AM1815" s="531"/>
    </row>
    <row r="1816" spans="1:46">
      <c r="A1816" s="514" t="s">
        <v>66</v>
      </c>
      <c r="B1816" s="535"/>
      <c r="C1816" s="536" t="s">
        <v>67</v>
      </c>
      <c r="D1816" s="515"/>
      <c r="E1816" s="535"/>
      <c r="F1816" s="536" t="s">
        <v>68</v>
      </c>
      <c r="G1816" s="515"/>
      <c r="H1816" s="515"/>
      <c r="I1816" s="515"/>
      <c r="J1816" s="515"/>
      <c r="K1816" s="535"/>
      <c r="L1816" s="536" t="s">
        <v>69</v>
      </c>
      <c r="M1816" s="515"/>
      <c r="N1816" s="515"/>
      <c r="O1816" s="515"/>
      <c r="P1816" s="515"/>
      <c r="Q1816" s="535"/>
      <c r="R1816" s="536" t="s">
        <v>70</v>
      </c>
      <c r="S1816" s="515"/>
      <c r="T1816" s="515"/>
      <c r="U1816" s="515"/>
      <c r="V1816" s="515"/>
      <c r="W1816" s="515"/>
      <c r="X1816" s="515"/>
      <c r="Y1816" s="515"/>
      <c r="Z1816" s="515"/>
      <c r="AA1816" s="515"/>
      <c r="AB1816" s="515"/>
      <c r="AC1816" s="515"/>
      <c r="AD1816" s="515"/>
      <c r="AE1816" s="516"/>
      <c r="AF1816" s="532"/>
      <c r="AG1816" s="533"/>
      <c r="AH1816" s="533"/>
      <c r="AI1816" s="533"/>
      <c r="AJ1816" s="533"/>
      <c r="AK1816" s="533"/>
      <c r="AL1816" s="533"/>
      <c r="AM1816" s="534"/>
    </row>
    <row r="1817" spans="1:46" ht="16.5" customHeight="1">
      <c r="A1817" s="482">
        <v>1</v>
      </c>
      <c r="B1817" s="483"/>
      <c r="C1817" s="484" t="s">
        <v>254</v>
      </c>
      <c r="D1817" s="485"/>
      <c r="E1817" s="486"/>
      <c r="F1817" s="487"/>
      <c r="G1817" s="488"/>
      <c r="H1817" s="488"/>
      <c r="I1817" s="488"/>
      <c r="J1817" s="488"/>
      <c r="K1817" s="483"/>
      <c r="L1817" s="487"/>
      <c r="M1817" s="488"/>
      <c r="N1817" s="488"/>
      <c r="O1817" s="488"/>
      <c r="P1817" s="488"/>
      <c r="Q1817" s="483"/>
      <c r="R1817" s="487" t="s">
        <v>71</v>
      </c>
      <c r="S1817" s="488"/>
      <c r="T1817" s="488"/>
      <c r="U1817" s="488"/>
      <c r="V1817" s="488"/>
      <c r="W1817" s="488"/>
      <c r="X1817" s="488"/>
      <c r="Y1817" s="488"/>
      <c r="Z1817" s="488"/>
      <c r="AA1817" s="488"/>
      <c r="AB1817" s="488"/>
      <c r="AC1817" s="488"/>
      <c r="AD1817" s="488"/>
      <c r="AE1817" s="513"/>
      <c r="AF1817" s="545"/>
      <c r="AG1817" s="546"/>
      <c r="AH1817" s="546"/>
      <c r="AI1817" s="546"/>
      <c r="AJ1817" s="546"/>
      <c r="AK1817" s="546"/>
      <c r="AL1817" s="546"/>
      <c r="AM1817" s="547"/>
    </row>
    <row r="1818" spans="1:46" ht="16.5" customHeight="1">
      <c r="A1818" s="482">
        <v>2</v>
      </c>
      <c r="B1818" s="483"/>
      <c r="C1818" s="484" t="s">
        <v>254</v>
      </c>
      <c r="D1818" s="485"/>
      <c r="E1818" s="486"/>
      <c r="F1818" s="487"/>
      <c r="G1818" s="488"/>
      <c r="H1818" s="488"/>
      <c r="I1818" s="488"/>
      <c r="J1818" s="488"/>
      <c r="K1818" s="483"/>
      <c r="L1818" s="487"/>
      <c r="M1818" s="488"/>
      <c r="N1818" s="488"/>
      <c r="O1818" s="488"/>
      <c r="P1818" s="488"/>
      <c r="Q1818" s="483"/>
      <c r="R1818" s="487" t="s">
        <v>71</v>
      </c>
      <c r="S1818" s="488"/>
      <c r="T1818" s="488"/>
      <c r="U1818" s="488"/>
      <c r="V1818" s="488"/>
      <c r="W1818" s="488"/>
      <c r="X1818" s="488"/>
      <c r="Y1818" s="488"/>
      <c r="Z1818" s="488"/>
      <c r="AA1818" s="488"/>
      <c r="AB1818" s="488"/>
      <c r="AC1818" s="488"/>
      <c r="AD1818" s="488"/>
      <c r="AE1818" s="513"/>
      <c r="AF1818" s="548"/>
      <c r="AG1818" s="549"/>
      <c r="AH1818" s="549"/>
      <c r="AI1818" s="549"/>
      <c r="AJ1818" s="549"/>
      <c r="AK1818" s="549"/>
      <c r="AL1818" s="549"/>
      <c r="AM1818" s="550"/>
    </row>
    <row r="1819" spans="1:46" ht="16.5" customHeight="1">
      <c r="A1819" s="482">
        <v>3</v>
      </c>
      <c r="B1819" s="483"/>
      <c r="C1819" s="484" t="s">
        <v>71</v>
      </c>
      <c r="D1819" s="485"/>
      <c r="E1819" s="486"/>
      <c r="F1819" s="487"/>
      <c r="G1819" s="488"/>
      <c r="H1819" s="488"/>
      <c r="I1819" s="488"/>
      <c r="J1819" s="488"/>
      <c r="K1819" s="483"/>
      <c r="L1819" s="487"/>
      <c r="M1819" s="488"/>
      <c r="N1819" s="488"/>
      <c r="O1819" s="488"/>
      <c r="P1819" s="488"/>
      <c r="Q1819" s="483"/>
      <c r="R1819" s="487" t="s">
        <v>71</v>
      </c>
      <c r="S1819" s="488"/>
      <c r="T1819" s="488"/>
      <c r="U1819" s="488"/>
      <c r="V1819" s="488"/>
      <c r="W1819" s="488"/>
      <c r="X1819" s="488"/>
      <c r="Y1819" s="488"/>
      <c r="Z1819" s="488"/>
      <c r="AA1819" s="488"/>
      <c r="AB1819" s="488"/>
      <c r="AC1819" s="488"/>
      <c r="AD1819" s="488"/>
      <c r="AE1819" s="513"/>
      <c r="AF1819" s="548"/>
      <c r="AG1819" s="549"/>
      <c r="AH1819" s="549"/>
      <c r="AI1819" s="549"/>
      <c r="AJ1819" s="549"/>
      <c r="AK1819" s="549"/>
      <c r="AL1819" s="549"/>
      <c r="AM1819" s="550"/>
    </row>
    <row r="1820" spans="1:46" ht="16.5" customHeight="1">
      <c r="A1820" s="482">
        <v>4</v>
      </c>
      <c r="B1820" s="483"/>
      <c r="C1820" s="484" t="s">
        <v>71</v>
      </c>
      <c r="D1820" s="485"/>
      <c r="E1820" s="486"/>
      <c r="F1820" s="487"/>
      <c r="G1820" s="488"/>
      <c r="H1820" s="488"/>
      <c r="I1820" s="488"/>
      <c r="J1820" s="488"/>
      <c r="K1820" s="483"/>
      <c r="L1820" s="487"/>
      <c r="M1820" s="488"/>
      <c r="N1820" s="488"/>
      <c r="O1820" s="488"/>
      <c r="P1820" s="488"/>
      <c r="Q1820" s="483"/>
      <c r="R1820" s="487" t="s">
        <v>71</v>
      </c>
      <c r="S1820" s="488"/>
      <c r="T1820" s="488"/>
      <c r="U1820" s="488"/>
      <c r="V1820" s="488"/>
      <c r="W1820" s="488"/>
      <c r="X1820" s="488"/>
      <c r="Y1820" s="488"/>
      <c r="Z1820" s="488"/>
      <c r="AA1820" s="488"/>
      <c r="AB1820" s="488"/>
      <c r="AC1820" s="488"/>
      <c r="AD1820" s="488"/>
      <c r="AE1820" s="513"/>
      <c r="AF1820" s="548"/>
      <c r="AG1820" s="549"/>
      <c r="AH1820" s="549"/>
      <c r="AI1820" s="549"/>
      <c r="AJ1820" s="549"/>
      <c r="AK1820" s="549"/>
      <c r="AL1820" s="549"/>
      <c r="AM1820" s="550"/>
    </row>
    <row r="1821" spans="1:46" ht="16.5" customHeight="1" thickBot="1">
      <c r="A1821" s="537">
        <v>5</v>
      </c>
      <c r="B1821" s="538"/>
      <c r="C1821" s="539" t="s">
        <v>71</v>
      </c>
      <c r="D1821" s="540"/>
      <c r="E1821" s="541"/>
      <c r="F1821" s="542"/>
      <c r="G1821" s="543"/>
      <c r="H1821" s="543"/>
      <c r="I1821" s="543"/>
      <c r="J1821" s="543"/>
      <c r="K1821" s="538"/>
      <c r="L1821" s="542"/>
      <c r="M1821" s="543"/>
      <c r="N1821" s="543"/>
      <c r="O1821" s="543"/>
      <c r="P1821" s="543"/>
      <c r="Q1821" s="538"/>
      <c r="R1821" s="542" t="s">
        <v>71</v>
      </c>
      <c r="S1821" s="543"/>
      <c r="T1821" s="543"/>
      <c r="U1821" s="543"/>
      <c r="V1821" s="543"/>
      <c r="W1821" s="543"/>
      <c r="X1821" s="543"/>
      <c r="Y1821" s="543"/>
      <c r="Z1821" s="543"/>
      <c r="AA1821" s="543"/>
      <c r="AB1821" s="543"/>
      <c r="AC1821" s="543"/>
      <c r="AD1821" s="543"/>
      <c r="AE1821" s="544"/>
      <c r="AF1821" s="551"/>
      <c r="AG1821" s="552"/>
      <c r="AH1821" s="552"/>
      <c r="AI1821" s="552"/>
      <c r="AJ1821" s="552"/>
      <c r="AK1821" s="552"/>
      <c r="AL1821" s="552"/>
      <c r="AM1821" s="553"/>
      <c r="AT1821" s="15"/>
    </row>
    <row r="1822" spans="1:46" ht="19.5" thickBot="1">
      <c r="A1822" s="505" t="s">
        <v>72</v>
      </c>
      <c r="B1822" s="506"/>
      <c r="C1822" s="506"/>
      <c r="D1822" s="506"/>
      <c r="E1822" s="506"/>
      <c r="F1822" s="506"/>
      <c r="G1822" s="506"/>
      <c r="H1822" s="506"/>
      <c r="I1822" s="506"/>
      <c r="J1822" s="506"/>
      <c r="K1822" s="506"/>
      <c r="L1822" s="506"/>
      <c r="M1822" s="506"/>
      <c r="N1822" s="506"/>
      <c r="O1822" s="506"/>
      <c r="P1822" s="506"/>
      <c r="Q1822" s="506"/>
      <c r="R1822" s="506"/>
      <c r="S1822" s="506"/>
      <c r="T1822" s="506"/>
      <c r="U1822" s="506"/>
      <c r="V1822" s="506"/>
      <c r="W1822" s="506"/>
      <c r="X1822" s="506"/>
      <c r="Y1822" s="506"/>
      <c r="Z1822" s="506"/>
      <c r="AA1822" s="506"/>
      <c r="AB1822" s="506"/>
      <c r="AC1822" s="506"/>
      <c r="AD1822" s="506"/>
      <c r="AE1822" s="506"/>
      <c r="AF1822" s="506"/>
      <c r="AG1822" s="506"/>
      <c r="AH1822" s="506"/>
      <c r="AI1822" s="506"/>
      <c r="AJ1822" s="506"/>
      <c r="AK1822" s="506"/>
      <c r="AL1822" s="506"/>
      <c r="AM1822" s="507"/>
    </row>
    <row r="1823" spans="1:46">
      <c r="A1823" s="508" t="s">
        <v>73</v>
      </c>
      <c r="B1823" s="509"/>
      <c r="C1823" s="509"/>
      <c r="D1823" s="509"/>
      <c r="E1823" s="509"/>
      <c r="F1823" s="509"/>
      <c r="G1823" s="509"/>
      <c r="H1823" s="509"/>
      <c r="I1823" s="509"/>
      <c r="J1823" s="509"/>
      <c r="K1823" s="510"/>
      <c r="L1823" s="511" t="s">
        <v>74</v>
      </c>
      <c r="M1823" s="509"/>
      <c r="N1823" s="509"/>
      <c r="O1823" s="509"/>
      <c r="P1823" s="509"/>
      <c r="Q1823" s="509"/>
      <c r="R1823" s="509"/>
      <c r="S1823" s="509"/>
      <c r="T1823" s="509"/>
      <c r="U1823" s="509"/>
      <c r="V1823" s="509"/>
      <c r="W1823" s="509"/>
      <c r="X1823" s="509"/>
      <c r="Y1823" s="510"/>
      <c r="Z1823" s="511" t="s">
        <v>75</v>
      </c>
      <c r="AA1823" s="509"/>
      <c r="AB1823" s="509"/>
      <c r="AC1823" s="509"/>
      <c r="AD1823" s="509"/>
      <c r="AE1823" s="509"/>
      <c r="AF1823" s="509"/>
      <c r="AG1823" s="509"/>
      <c r="AH1823" s="509"/>
      <c r="AI1823" s="509"/>
      <c r="AJ1823" s="509"/>
      <c r="AK1823" s="509"/>
      <c r="AL1823" s="509"/>
      <c r="AM1823" s="512"/>
    </row>
    <row r="1824" spans="1:46" ht="9.75" customHeight="1">
      <c r="A1824" s="493"/>
      <c r="B1824" s="494"/>
      <c r="C1824" s="494"/>
      <c r="D1824" s="494"/>
      <c r="E1824" s="494"/>
      <c r="F1824" s="494"/>
      <c r="G1824" s="494"/>
      <c r="H1824" s="494"/>
      <c r="I1824" s="494"/>
      <c r="J1824" s="494"/>
      <c r="K1824" s="495"/>
      <c r="L1824" s="123"/>
      <c r="M1824" s="117"/>
      <c r="N1824" s="117"/>
      <c r="O1824" s="117"/>
      <c r="P1824" s="117"/>
      <c r="Q1824" s="117"/>
      <c r="R1824" s="117"/>
      <c r="S1824" s="117"/>
      <c r="T1824" s="117"/>
      <c r="U1824" s="117"/>
      <c r="V1824" s="117"/>
      <c r="W1824" s="117"/>
      <c r="X1824" s="117"/>
      <c r="Y1824" s="124"/>
      <c r="Z1824" s="123"/>
      <c r="AA1824" s="117"/>
      <c r="AB1824" s="117"/>
      <c r="AC1824" s="117"/>
      <c r="AD1824" s="117"/>
      <c r="AE1824" s="117"/>
      <c r="AF1824" s="117"/>
      <c r="AG1824" s="117"/>
      <c r="AH1824" s="117"/>
      <c r="AI1824" s="117"/>
      <c r="AJ1824" s="117"/>
      <c r="AK1824" s="117"/>
      <c r="AL1824" s="117"/>
      <c r="AM1824" s="118"/>
    </row>
    <row r="1825" spans="1:39" ht="9.75" customHeight="1">
      <c r="A1825" s="496"/>
      <c r="B1825" s="497"/>
      <c r="C1825" s="497"/>
      <c r="D1825" s="497"/>
      <c r="E1825" s="497"/>
      <c r="F1825" s="497"/>
      <c r="G1825" s="497"/>
      <c r="H1825" s="497"/>
      <c r="I1825" s="497"/>
      <c r="J1825" s="497"/>
      <c r="K1825" s="498"/>
      <c r="L1825" s="125"/>
      <c r="N1825" s="497"/>
      <c r="O1825" s="497"/>
      <c r="P1825" s="497"/>
      <c r="Q1825" s="497"/>
      <c r="R1825" s="497"/>
      <c r="S1825" s="497"/>
      <c r="T1825" s="497"/>
      <c r="U1825" s="497"/>
      <c r="V1825" s="497"/>
      <c r="W1825" s="497"/>
      <c r="Y1825" s="126"/>
      <c r="Z1825" s="125"/>
      <c r="AB1825" s="497"/>
      <c r="AC1825" s="497"/>
      <c r="AD1825" s="497"/>
      <c r="AE1825" s="497"/>
      <c r="AF1825" s="497"/>
      <c r="AG1825" s="497"/>
      <c r="AH1825" s="497"/>
      <c r="AI1825" s="497"/>
      <c r="AJ1825" s="497"/>
      <c r="AK1825" s="497"/>
      <c r="AM1825" s="120"/>
    </row>
    <row r="1826" spans="1:39" ht="9.75" customHeight="1">
      <c r="A1826" s="496"/>
      <c r="B1826" s="497"/>
      <c r="C1826" s="497"/>
      <c r="D1826" s="497"/>
      <c r="E1826" s="497"/>
      <c r="F1826" s="497"/>
      <c r="G1826" s="497"/>
      <c r="H1826" s="497"/>
      <c r="I1826" s="497"/>
      <c r="J1826" s="497"/>
      <c r="K1826" s="498"/>
      <c r="L1826" s="125"/>
      <c r="N1826" s="497"/>
      <c r="O1826" s="497"/>
      <c r="P1826" s="497"/>
      <c r="Q1826" s="497"/>
      <c r="R1826" s="497"/>
      <c r="S1826" s="497"/>
      <c r="T1826" s="497"/>
      <c r="U1826" s="497"/>
      <c r="V1826" s="497"/>
      <c r="W1826" s="497"/>
      <c r="Y1826" s="126"/>
      <c r="Z1826" s="125"/>
      <c r="AB1826" s="497"/>
      <c r="AC1826" s="497"/>
      <c r="AD1826" s="497"/>
      <c r="AE1826" s="497"/>
      <c r="AF1826" s="497"/>
      <c r="AG1826" s="497"/>
      <c r="AH1826" s="497"/>
      <c r="AI1826" s="497"/>
      <c r="AJ1826" s="497"/>
      <c r="AK1826" s="497"/>
      <c r="AM1826" s="120"/>
    </row>
    <row r="1827" spans="1:39" ht="9.75" customHeight="1">
      <c r="A1827" s="496"/>
      <c r="B1827" s="497"/>
      <c r="C1827" s="497"/>
      <c r="D1827" s="497"/>
      <c r="E1827" s="497"/>
      <c r="F1827" s="497"/>
      <c r="G1827" s="497"/>
      <c r="H1827" s="497"/>
      <c r="I1827" s="497"/>
      <c r="J1827" s="497"/>
      <c r="K1827" s="498"/>
      <c r="L1827" s="125"/>
      <c r="N1827" s="497"/>
      <c r="O1827" s="497"/>
      <c r="P1827" s="497"/>
      <c r="Q1827" s="497"/>
      <c r="R1827" s="497"/>
      <c r="S1827" s="497"/>
      <c r="T1827" s="497"/>
      <c r="U1827" s="497"/>
      <c r="V1827" s="497"/>
      <c r="W1827" s="497"/>
      <c r="Y1827" s="126"/>
      <c r="Z1827" s="125"/>
      <c r="AB1827" s="497"/>
      <c r="AC1827" s="497"/>
      <c r="AD1827" s="497"/>
      <c r="AE1827" s="497"/>
      <c r="AF1827" s="497"/>
      <c r="AG1827" s="497"/>
      <c r="AH1827" s="497"/>
      <c r="AI1827" s="497"/>
      <c r="AJ1827" s="497"/>
      <c r="AK1827" s="497"/>
      <c r="AM1827" s="120"/>
    </row>
    <row r="1828" spans="1:39" ht="9.75" customHeight="1">
      <c r="A1828" s="496"/>
      <c r="B1828" s="497"/>
      <c r="C1828" s="497"/>
      <c r="D1828" s="497"/>
      <c r="E1828" s="497"/>
      <c r="F1828" s="497"/>
      <c r="G1828" s="497"/>
      <c r="H1828" s="497"/>
      <c r="I1828" s="497"/>
      <c r="J1828" s="497"/>
      <c r="K1828" s="498"/>
      <c r="L1828" s="125"/>
      <c r="N1828" s="497"/>
      <c r="O1828" s="497"/>
      <c r="P1828" s="497"/>
      <c r="Q1828" s="497"/>
      <c r="R1828" s="497"/>
      <c r="S1828" s="497"/>
      <c r="T1828" s="497"/>
      <c r="U1828" s="497"/>
      <c r="V1828" s="497"/>
      <c r="W1828" s="497"/>
      <c r="Y1828" s="126"/>
      <c r="Z1828" s="125"/>
      <c r="AB1828" s="497"/>
      <c r="AC1828" s="497"/>
      <c r="AD1828" s="497"/>
      <c r="AE1828" s="497"/>
      <c r="AF1828" s="497"/>
      <c r="AG1828" s="497"/>
      <c r="AH1828" s="497"/>
      <c r="AI1828" s="497"/>
      <c r="AJ1828" s="497"/>
      <c r="AK1828" s="497"/>
      <c r="AM1828" s="120"/>
    </row>
    <row r="1829" spans="1:39" ht="9.75" customHeight="1">
      <c r="A1829" s="496"/>
      <c r="B1829" s="497"/>
      <c r="C1829" s="497"/>
      <c r="D1829" s="497"/>
      <c r="E1829" s="497"/>
      <c r="F1829" s="497"/>
      <c r="G1829" s="497"/>
      <c r="H1829" s="497"/>
      <c r="I1829" s="497"/>
      <c r="J1829" s="497"/>
      <c r="K1829" s="498"/>
      <c r="L1829" s="125"/>
      <c r="N1829" s="497"/>
      <c r="O1829" s="497"/>
      <c r="P1829" s="497"/>
      <c r="Q1829" s="497"/>
      <c r="R1829" s="497"/>
      <c r="S1829" s="497"/>
      <c r="T1829" s="497"/>
      <c r="U1829" s="497"/>
      <c r="V1829" s="497"/>
      <c r="W1829" s="497"/>
      <c r="Y1829" s="126"/>
      <c r="Z1829" s="125"/>
      <c r="AB1829" s="497"/>
      <c r="AC1829" s="497"/>
      <c r="AD1829" s="497"/>
      <c r="AE1829" s="497"/>
      <c r="AF1829" s="497"/>
      <c r="AG1829" s="497"/>
      <c r="AH1829" s="497"/>
      <c r="AI1829" s="497"/>
      <c r="AJ1829" s="497"/>
      <c r="AK1829" s="497"/>
      <c r="AM1829" s="120"/>
    </row>
    <row r="1830" spans="1:39" ht="9.75" customHeight="1">
      <c r="A1830" s="496"/>
      <c r="B1830" s="497"/>
      <c r="C1830" s="497"/>
      <c r="D1830" s="497"/>
      <c r="E1830" s="497"/>
      <c r="F1830" s="497"/>
      <c r="G1830" s="497"/>
      <c r="H1830" s="497"/>
      <c r="I1830" s="497"/>
      <c r="J1830" s="497"/>
      <c r="K1830" s="498"/>
      <c r="L1830" s="125"/>
      <c r="N1830" s="497"/>
      <c r="O1830" s="497"/>
      <c r="P1830" s="497"/>
      <c r="Q1830" s="497"/>
      <c r="R1830" s="497"/>
      <c r="S1830" s="497"/>
      <c r="T1830" s="497"/>
      <c r="U1830" s="497"/>
      <c r="V1830" s="497"/>
      <c r="W1830" s="497"/>
      <c r="Y1830" s="126"/>
      <c r="Z1830" s="125"/>
      <c r="AB1830" s="497"/>
      <c r="AC1830" s="497"/>
      <c r="AD1830" s="497"/>
      <c r="AE1830" s="497"/>
      <c r="AF1830" s="497"/>
      <c r="AG1830" s="497"/>
      <c r="AH1830" s="497"/>
      <c r="AI1830" s="497"/>
      <c r="AJ1830" s="497"/>
      <c r="AK1830" s="497"/>
      <c r="AM1830" s="120"/>
    </row>
    <row r="1831" spans="1:39" ht="9.75" customHeight="1">
      <c r="A1831" s="496"/>
      <c r="B1831" s="497"/>
      <c r="C1831" s="497"/>
      <c r="D1831" s="497"/>
      <c r="E1831" s="497"/>
      <c r="F1831" s="497"/>
      <c r="G1831" s="497"/>
      <c r="H1831" s="497"/>
      <c r="I1831" s="497"/>
      <c r="J1831" s="497"/>
      <c r="K1831" s="498"/>
      <c r="L1831" s="125"/>
      <c r="N1831" s="497"/>
      <c r="O1831" s="497"/>
      <c r="P1831" s="497"/>
      <c r="Q1831" s="497"/>
      <c r="R1831" s="497"/>
      <c r="S1831" s="497"/>
      <c r="T1831" s="497"/>
      <c r="U1831" s="497"/>
      <c r="V1831" s="497"/>
      <c r="W1831" s="497"/>
      <c r="Y1831" s="126"/>
      <c r="Z1831" s="125"/>
      <c r="AB1831" s="497"/>
      <c r="AC1831" s="497"/>
      <c r="AD1831" s="497"/>
      <c r="AE1831" s="497"/>
      <c r="AF1831" s="497"/>
      <c r="AG1831" s="497"/>
      <c r="AH1831" s="497"/>
      <c r="AI1831" s="497"/>
      <c r="AJ1831" s="497"/>
      <c r="AK1831" s="497"/>
      <c r="AM1831" s="120"/>
    </row>
    <row r="1832" spans="1:39" ht="9.75" customHeight="1">
      <c r="A1832" s="496"/>
      <c r="B1832" s="497"/>
      <c r="C1832" s="497"/>
      <c r="D1832" s="497"/>
      <c r="E1832" s="497"/>
      <c r="F1832" s="497"/>
      <c r="G1832" s="497"/>
      <c r="H1832" s="497"/>
      <c r="I1832" s="497"/>
      <c r="J1832" s="497"/>
      <c r="K1832" s="498"/>
      <c r="L1832" s="125"/>
      <c r="N1832" s="497"/>
      <c r="O1832" s="497"/>
      <c r="P1832" s="497"/>
      <c r="Q1832" s="497"/>
      <c r="R1832" s="497"/>
      <c r="S1832" s="497"/>
      <c r="T1832" s="497"/>
      <c r="U1832" s="497"/>
      <c r="V1832" s="497"/>
      <c r="W1832" s="497"/>
      <c r="Y1832" s="126"/>
      <c r="Z1832" s="125"/>
      <c r="AB1832" s="497"/>
      <c r="AC1832" s="497"/>
      <c r="AD1832" s="497"/>
      <c r="AE1832" s="497"/>
      <c r="AF1832" s="497"/>
      <c r="AG1832" s="497"/>
      <c r="AH1832" s="497"/>
      <c r="AI1832" s="497"/>
      <c r="AJ1832" s="497"/>
      <c r="AK1832" s="497"/>
      <c r="AM1832" s="120"/>
    </row>
    <row r="1833" spans="1:39" ht="9.75" customHeight="1">
      <c r="A1833" s="496"/>
      <c r="B1833" s="497"/>
      <c r="C1833" s="497"/>
      <c r="D1833" s="497"/>
      <c r="E1833" s="497"/>
      <c r="F1833" s="497"/>
      <c r="G1833" s="497"/>
      <c r="H1833" s="497"/>
      <c r="I1833" s="497"/>
      <c r="J1833" s="497"/>
      <c r="K1833" s="498"/>
      <c r="L1833" s="125"/>
      <c r="N1833" s="497"/>
      <c r="O1833" s="497"/>
      <c r="P1833" s="497"/>
      <c r="Q1833" s="497"/>
      <c r="R1833" s="497"/>
      <c r="S1833" s="497"/>
      <c r="T1833" s="497"/>
      <c r="U1833" s="497"/>
      <c r="V1833" s="497"/>
      <c r="W1833" s="497"/>
      <c r="Y1833" s="126"/>
      <c r="Z1833" s="125"/>
      <c r="AB1833" s="497"/>
      <c r="AC1833" s="497"/>
      <c r="AD1833" s="497"/>
      <c r="AE1833" s="497"/>
      <c r="AF1833" s="497"/>
      <c r="AG1833" s="497"/>
      <c r="AH1833" s="497"/>
      <c r="AI1833" s="497"/>
      <c r="AJ1833" s="497"/>
      <c r="AK1833" s="497"/>
      <c r="AM1833" s="120"/>
    </row>
    <row r="1834" spans="1:39" ht="9.75" customHeight="1">
      <c r="A1834" s="496"/>
      <c r="B1834" s="497"/>
      <c r="C1834" s="497"/>
      <c r="D1834" s="497"/>
      <c r="E1834" s="497"/>
      <c r="F1834" s="497"/>
      <c r="G1834" s="497"/>
      <c r="H1834" s="497"/>
      <c r="I1834" s="497"/>
      <c r="J1834" s="497"/>
      <c r="K1834" s="498"/>
      <c r="L1834" s="125"/>
      <c r="N1834" s="497"/>
      <c r="O1834" s="497"/>
      <c r="P1834" s="497"/>
      <c r="Q1834" s="497"/>
      <c r="R1834" s="497"/>
      <c r="S1834" s="497"/>
      <c r="T1834" s="497"/>
      <c r="U1834" s="497"/>
      <c r="V1834" s="497"/>
      <c r="W1834" s="497"/>
      <c r="Y1834" s="126"/>
      <c r="Z1834" s="125"/>
      <c r="AB1834" s="497"/>
      <c r="AC1834" s="497"/>
      <c r="AD1834" s="497"/>
      <c r="AE1834" s="497"/>
      <c r="AF1834" s="497"/>
      <c r="AG1834" s="497"/>
      <c r="AH1834" s="497"/>
      <c r="AI1834" s="497"/>
      <c r="AJ1834" s="497"/>
      <c r="AK1834" s="497"/>
      <c r="AM1834" s="120"/>
    </row>
    <row r="1835" spans="1:39" s="9" customFormat="1" ht="9.75" customHeight="1">
      <c r="A1835" s="499"/>
      <c r="B1835" s="500"/>
      <c r="C1835" s="500"/>
      <c r="D1835" s="500"/>
      <c r="E1835" s="500"/>
      <c r="F1835" s="500"/>
      <c r="G1835" s="500"/>
      <c r="H1835" s="500"/>
      <c r="I1835" s="500"/>
      <c r="J1835" s="500"/>
      <c r="K1835" s="501"/>
      <c r="L1835" s="127"/>
      <c r="M1835" s="128"/>
      <c r="N1835" s="128"/>
      <c r="O1835" s="128"/>
      <c r="P1835" s="128"/>
      <c r="Q1835" s="128"/>
      <c r="R1835" s="128"/>
      <c r="S1835" s="128"/>
      <c r="T1835" s="128"/>
      <c r="U1835" s="128"/>
      <c r="V1835" s="128"/>
      <c r="W1835" s="128"/>
      <c r="X1835" s="128"/>
      <c r="Y1835" s="129"/>
      <c r="Z1835" s="127"/>
      <c r="AA1835" s="128"/>
      <c r="AB1835" s="128"/>
      <c r="AC1835" s="128"/>
      <c r="AD1835" s="128"/>
      <c r="AE1835" s="128"/>
      <c r="AF1835" s="128"/>
      <c r="AG1835" s="128"/>
      <c r="AH1835" s="128"/>
      <c r="AI1835" s="128"/>
      <c r="AJ1835" s="128"/>
      <c r="AK1835" s="128"/>
      <c r="AL1835" s="128"/>
      <c r="AM1835" s="130"/>
    </row>
    <row r="1836" spans="1:39" ht="9.75" customHeight="1">
      <c r="A1836" s="493"/>
      <c r="B1836" s="494"/>
      <c r="C1836" s="494"/>
      <c r="D1836" s="494"/>
      <c r="E1836" s="494"/>
      <c r="F1836" s="494"/>
      <c r="G1836" s="494"/>
      <c r="H1836" s="494"/>
      <c r="I1836" s="494"/>
      <c r="J1836" s="494"/>
      <c r="K1836" s="495"/>
      <c r="L1836" s="123"/>
      <c r="M1836" s="117"/>
      <c r="N1836" s="117"/>
      <c r="O1836" s="117"/>
      <c r="P1836" s="117"/>
      <c r="Q1836" s="117"/>
      <c r="R1836" s="117"/>
      <c r="S1836" s="117"/>
      <c r="T1836" s="117"/>
      <c r="U1836" s="117"/>
      <c r="V1836" s="117"/>
      <c r="W1836" s="117"/>
      <c r="X1836" s="117"/>
      <c r="Y1836" s="124"/>
      <c r="Z1836" s="123"/>
      <c r="AA1836" s="117"/>
      <c r="AB1836" s="117"/>
      <c r="AC1836" s="117"/>
      <c r="AD1836" s="117"/>
      <c r="AE1836" s="117"/>
      <c r="AF1836" s="117"/>
      <c r="AG1836" s="117"/>
      <c r="AH1836" s="117"/>
      <c r="AI1836" s="117"/>
      <c r="AJ1836" s="117"/>
      <c r="AK1836" s="117"/>
      <c r="AL1836" s="117"/>
      <c r="AM1836" s="118"/>
    </row>
    <row r="1837" spans="1:39" ht="9.75" customHeight="1">
      <c r="A1837" s="496"/>
      <c r="B1837" s="497"/>
      <c r="C1837" s="497"/>
      <c r="D1837" s="497"/>
      <c r="E1837" s="497"/>
      <c r="F1837" s="497"/>
      <c r="G1837" s="497"/>
      <c r="H1837" s="497"/>
      <c r="I1837" s="497"/>
      <c r="J1837" s="497"/>
      <c r="K1837" s="498"/>
      <c r="L1837" s="125"/>
      <c r="N1837" s="497"/>
      <c r="O1837" s="497"/>
      <c r="P1837" s="497"/>
      <c r="Q1837" s="497"/>
      <c r="R1837" s="497"/>
      <c r="S1837" s="497"/>
      <c r="T1837" s="497"/>
      <c r="U1837" s="497"/>
      <c r="V1837" s="497"/>
      <c r="W1837" s="497"/>
      <c r="Y1837" s="126"/>
      <c r="Z1837" s="125"/>
      <c r="AB1837" s="497"/>
      <c r="AC1837" s="497"/>
      <c r="AD1837" s="497"/>
      <c r="AE1837" s="497"/>
      <c r="AF1837" s="497"/>
      <c r="AG1837" s="497"/>
      <c r="AH1837" s="497"/>
      <c r="AI1837" s="497"/>
      <c r="AJ1837" s="497"/>
      <c r="AK1837" s="497"/>
      <c r="AM1837" s="120"/>
    </row>
    <row r="1838" spans="1:39" ht="9.75" customHeight="1">
      <c r="A1838" s="496"/>
      <c r="B1838" s="497"/>
      <c r="C1838" s="497"/>
      <c r="D1838" s="497"/>
      <c r="E1838" s="497"/>
      <c r="F1838" s="497"/>
      <c r="G1838" s="497"/>
      <c r="H1838" s="497"/>
      <c r="I1838" s="497"/>
      <c r="J1838" s="497"/>
      <c r="K1838" s="498"/>
      <c r="L1838" s="125"/>
      <c r="N1838" s="497"/>
      <c r="O1838" s="497"/>
      <c r="P1838" s="497"/>
      <c r="Q1838" s="497"/>
      <c r="R1838" s="497"/>
      <c r="S1838" s="497"/>
      <c r="T1838" s="497"/>
      <c r="U1838" s="497"/>
      <c r="V1838" s="497"/>
      <c r="W1838" s="497"/>
      <c r="Y1838" s="126"/>
      <c r="Z1838" s="125"/>
      <c r="AB1838" s="497"/>
      <c r="AC1838" s="497"/>
      <c r="AD1838" s="497"/>
      <c r="AE1838" s="497"/>
      <c r="AF1838" s="497"/>
      <c r="AG1838" s="497"/>
      <c r="AH1838" s="497"/>
      <c r="AI1838" s="497"/>
      <c r="AJ1838" s="497"/>
      <c r="AK1838" s="497"/>
      <c r="AM1838" s="120"/>
    </row>
    <row r="1839" spans="1:39" ht="9.75" customHeight="1">
      <c r="A1839" s="496"/>
      <c r="B1839" s="497"/>
      <c r="C1839" s="497"/>
      <c r="D1839" s="497"/>
      <c r="E1839" s="497"/>
      <c r="F1839" s="497"/>
      <c r="G1839" s="497"/>
      <c r="H1839" s="497"/>
      <c r="I1839" s="497"/>
      <c r="J1839" s="497"/>
      <c r="K1839" s="498"/>
      <c r="L1839" s="125"/>
      <c r="N1839" s="497"/>
      <c r="O1839" s="497"/>
      <c r="P1839" s="497"/>
      <c r="Q1839" s="497"/>
      <c r="R1839" s="497"/>
      <c r="S1839" s="497"/>
      <c r="T1839" s="497"/>
      <c r="U1839" s="497"/>
      <c r="V1839" s="497"/>
      <c r="W1839" s="497"/>
      <c r="Y1839" s="126"/>
      <c r="Z1839" s="125"/>
      <c r="AB1839" s="497"/>
      <c r="AC1839" s="497"/>
      <c r="AD1839" s="497"/>
      <c r="AE1839" s="497"/>
      <c r="AF1839" s="497"/>
      <c r="AG1839" s="497"/>
      <c r="AH1839" s="497"/>
      <c r="AI1839" s="497"/>
      <c r="AJ1839" s="497"/>
      <c r="AK1839" s="497"/>
      <c r="AM1839" s="120"/>
    </row>
    <row r="1840" spans="1:39" ht="9.75" customHeight="1">
      <c r="A1840" s="496"/>
      <c r="B1840" s="497"/>
      <c r="C1840" s="497"/>
      <c r="D1840" s="497"/>
      <c r="E1840" s="497"/>
      <c r="F1840" s="497"/>
      <c r="G1840" s="497"/>
      <c r="H1840" s="497"/>
      <c r="I1840" s="497"/>
      <c r="J1840" s="497"/>
      <c r="K1840" s="498"/>
      <c r="L1840" s="125"/>
      <c r="N1840" s="497"/>
      <c r="O1840" s="497"/>
      <c r="P1840" s="497"/>
      <c r="Q1840" s="497"/>
      <c r="R1840" s="497"/>
      <c r="S1840" s="497"/>
      <c r="T1840" s="497"/>
      <c r="U1840" s="497"/>
      <c r="V1840" s="497"/>
      <c r="W1840" s="497"/>
      <c r="Y1840" s="126"/>
      <c r="Z1840" s="125"/>
      <c r="AB1840" s="497"/>
      <c r="AC1840" s="497"/>
      <c r="AD1840" s="497"/>
      <c r="AE1840" s="497"/>
      <c r="AF1840" s="497"/>
      <c r="AG1840" s="497"/>
      <c r="AH1840" s="497"/>
      <c r="AI1840" s="497"/>
      <c r="AJ1840" s="497"/>
      <c r="AK1840" s="497"/>
      <c r="AM1840" s="120"/>
    </row>
    <row r="1841" spans="1:39" ht="9.75" customHeight="1">
      <c r="A1841" s="496"/>
      <c r="B1841" s="497"/>
      <c r="C1841" s="497"/>
      <c r="D1841" s="497"/>
      <c r="E1841" s="497"/>
      <c r="F1841" s="497"/>
      <c r="G1841" s="497"/>
      <c r="H1841" s="497"/>
      <c r="I1841" s="497"/>
      <c r="J1841" s="497"/>
      <c r="K1841" s="498"/>
      <c r="L1841" s="125"/>
      <c r="N1841" s="497"/>
      <c r="O1841" s="497"/>
      <c r="P1841" s="497"/>
      <c r="Q1841" s="497"/>
      <c r="R1841" s="497"/>
      <c r="S1841" s="497"/>
      <c r="T1841" s="497"/>
      <c r="U1841" s="497"/>
      <c r="V1841" s="497"/>
      <c r="W1841" s="497"/>
      <c r="Y1841" s="126"/>
      <c r="Z1841" s="125"/>
      <c r="AB1841" s="497"/>
      <c r="AC1841" s="497"/>
      <c r="AD1841" s="497"/>
      <c r="AE1841" s="497"/>
      <c r="AF1841" s="497"/>
      <c r="AG1841" s="497"/>
      <c r="AH1841" s="497"/>
      <c r="AI1841" s="497"/>
      <c r="AJ1841" s="497"/>
      <c r="AK1841" s="497"/>
      <c r="AM1841" s="120"/>
    </row>
    <row r="1842" spans="1:39" ht="9.75" customHeight="1">
      <c r="A1842" s="496"/>
      <c r="B1842" s="497"/>
      <c r="C1842" s="497"/>
      <c r="D1842" s="497"/>
      <c r="E1842" s="497"/>
      <c r="F1842" s="497"/>
      <c r="G1842" s="497"/>
      <c r="H1842" s="497"/>
      <c r="I1842" s="497"/>
      <c r="J1842" s="497"/>
      <c r="K1842" s="498"/>
      <c r="L1842" s="125"/>
      <c r="N1842" s="497"/>
      <c r="O1842" s="497"/>
      <c r="P1842" s="497"/>
      <c r="Q1842" s="497"/>
      <c r="R1842" s="497"/>
      <c r="S1842" s="497"/>
      <c r="T1842" s="497"/>
      <c r="U1842" s="497"/>
      <c r="V1842" s="497"/>
      <c r="W1842" s="497"/>
      <c r="Y1842" s="126"/>
      <c r="Z1842" s="125"/>
      <c r="AB1842" s="497"/>
      <c r="AC1842" s="497"/>
      <c r="AD1842" s="497"/>
      <c r="AE1842" s="497"/>
      <c r="AF1842" s="497"/>
      <c r="AG1842" s="497"/>
      <c r="AH1842" s="497"/>
      <c r="AI1842" s="497"/>
      <c r="AJ1842" s="497"/>
      <c r="AK1842" s="497"/>
      <c r="AM1842" s="120"/>
    </row>
    <row r="1843" spans="1:39" ht="9.75" customHeight="1">
      <c r="A1843" s="496"/>
      <c r="B1843" s="497"/>
      <c r="C1843" s="497"/>
      <c r="D1843" s="497"/>
      <c r="E1843" s="497"/>
      <c r="F1843" s="497"/>
      <c r="G1843" s="497"/>
      <c r="H1843" s="497"/>
      <c r="I1843" s="497"/>
      <c r="J1843" s="497"/>
      <c r="K1843" s="498"/>
      <c r="L1843" s="125"/>
      <c r="N1843" s="497"/>
      <c r="O1843" s="497"/>
      <c r="P1843" s="497"/>
      <c r="Q1843" s="497"/>
      <c r="R1843" s="497"/>
      <c r="S1843" s="497"/>
      <c r="T1843" s="497"/>
      <c r="U1843" s="497"/>
      <c r="V1843" s="497"/>
      <c r="W1843" s="497"/>
      <c r="Y1843" s="126"/>
      <c r="Z1843" s="125"/>
      <c r="AB1843" s="497"/>
      <c r="AC1843" s="497"/>
      <c r="AD1843" s="497"/>
      <c r="AE1843" s="497"/>
      <c r="AF1843" s="497"/>
      <c r="AG1843" s="497"/>
      <c r="AH1843" s="497"/>
      <c r="AI1843" s="497"/>
      <c r="AJ1843" s="497"/>
      <c r="AK1843" s="497"/>
      <c r="AM1843" s="120"/>
    </row>
    <row r="1844" spans="1:39" ht="9.75" customHeight="1">
      <c r="A1844" s="496"/>
      <c r="B1844" s="497"/>
      <c r="C1844" s="497"/>
      <c r="D1844" s="497"/>
      <c r="E1844" s="497"/>
      <c r="F1844" s="497"/>
      <c r="G1844" s="497"/>
      <c r="H1844" s="497"/>
      <c r="I1844" s="497"/>
      <c r="J1844" s="497"/>
      <c r="K1844" s="498"/>
      <c r="L1844" s="125"/>
      <c r="N1844" s="497"/>
      <c r="O1844" s="497"/>
      <c r="P1844" s="497"/>
      <c r="Q1844" s="497"/>
      <c r="R1844" s="497"/>
      <c r="S1844" s="497"/>
      <c r="T1844" s="497"/>
      <c r="U1844" s="497"/>
      <c r="V1844" s="497"/>
      <c r="W1844" s="497"/>
      <c r="Y1844" s="126"/>
      <c r="Z1844" s="125"/>
      <c r="AB1844" s="497"/>
      <c r="AC1844" s="497"/>
      <c r="AD1844" s="497"/>
      <c r="AE1844" s="497"/>
      <c r="AF1844" s="497"/>
      <c r="AG1844" s="497"/>
      <c r="AH1844" s="497"/>
      <c r="AI1844" s="497"/>
      <c r="AJ1844" s="497"/>
      <c r="AK1844" s="497"/>
      <c r="AM1844" s="120"/>
    </row>
    <row r="1845" spans="1:39" ht="9.75" customHeight="1">
      <c r="A1845" s="496"/>
      <c r="B1845" s="497"/>
      <c r="C1845" s="497"/>
      <c r="D1845" s="497"/>
      <c r="E1845" s="497"/>
      <c r="F1845" s="497"/>
      <c r="G1845" s="497"/>
      <c r="H1845" s="497"/>
      <c r="I1845" s="497"/>
      <c r="J1845" s="497"/>
      <c r="K1845" s="498"/>
      <c r="L1845" s="125"/>
      <c r="N1845" s="497"/>
      <c r="O1845" s="497"/>
      <c r="P1845" s="497"/>
      <c r="Q1845" s="497"/>
      <c r="R1845" s="497"/>
      <c r="S1845" s="497"/>
      <c r="T1845" s="497"/>
      <c r="U1845" s="497"/>
      <c r="V1845" s="497"/>
      <c r="W1845" s="497"/>
      <c r="Y1845" s="126"/>
      <c r="Z1845" s="125"/>
      <c r="AB1845" s="497"/>
      <c r="AC1845" s="497"/>
      <c r="AD1845" s="497"/>
      <c r="AE1845" s="497"/>
      <c r="AF1845" s="497"/>
      <c r="AG1845" s="497"/>
      <c r="AH1845" s="497"/>
      <c r="AI1845" s="497"/>
      <c r="AJ1845" s="497"/>
      <c r="AK1845" s="497"/>
      <c r="AM1845" s="120"/>
    </row>
    <row r="1846" spans="1:39" ht="9.75" customHeight="1">
      <c r="A1846" s="496"/>
      <c r="B1846" s="497"/>
      <c r="C1846" s="497"/>
      <c r="D1846" s="497"/>
      <c r="E1846" s="497"/>
      <c r="F1846" s="497"/>
      <c r="G1846" s="497"/>
      <c r="H1846" s="497"/>
      <c r="I1846" s="497"/>
      <c r="J1846" s="497"/>
      <c r="K1846" s="498"/>
      <c r="L1846" s="125"/>
      <c r="N1846" s="497"/>
      <c r="O1846" s="497"/>
      <c r="P1846" s="497"/>
      <c r="Q1846" s="497"/>
      <c r="R1846" s="497"/>
      <c r="S1846" s="497"/>
      <c r="T1846" s="497"/>
      <c r="U1846" s="497"/>
      <c r="V1846" s="497"/>
      <c r="W1846" s="497"/>
      <c r="Y1846" s="126"/>
      <c r="Z1846" s="125"/>
      <c r="AB1846" s="497"/>
      <c r="AC1846" s="497"/>
      <c r="AD1846" s="497"/>
      <c r="AE1846" s="497"/>
      <c r="AF1846" s="497"/>
      <c r="AG1846" s="497"/>
      <c r="AH1846" s="497"/>
      <c r="AI1846" s="497"/>
      <c r="AJ1846" s="497"/>
      <c r="AK1846" s="497"/>
      <c r="AM1846" s="120"/>
    </row>
    <row r="1847" spans="1:39" s="9" customFormat="1" ht="9.75" customHeight="1">
      <c r="A1847" s="499"/>
      <c r="B1847" s="500"/>
      <c r="C1847" s="500"/>
      <c r="D1847" s="500"/>
      <c r="E1847" s="500"/>
      <c r="F1847" s="500"/>
      <c r="G1847" s="500"/>
      <c r="H1847" s="500"/>
      <c r="I1847" s="500"/>
      <c r="J1847" s="500"/>
      <c r="K1847" s="501"/>
      <c r="L1847" s="127"/>
      <c r="M1847" s="128"/>
      <c r="N1847" s="128"/>
      <c r="O1847" s="128"/>
      <c r="P1847" s="128"/>
      <c r="Q1847" s="128"/>
      <c r="R1847" s="128"/>
      <c r="S1847" s="128"/>
      <c r="T1847" s="128"/>
      <c r="U1847" s="128"/>
      <c r="V1847" s="128"/>
      <c r="W1847" s="128"/>
      <c r="X1847" s="128"/>
      <c r="Y1847" s="129"/>
      <c r="Z1847" s="127"/>
      <c r="AA1847" s="128"/>
      <c r="AB1847" s="128"/>
      <c r="AC1847" s="128"/>
      <c r="AD1847" s="128"/>
      <c r="AE1847" s="128"/>
      <c r="AF1847" s="128"/>
      <c r="AG1847" s="128"/>
      <c r="AH1847" s="128"/>
      <c r="AI1847" s="128"/>
      <c r="AJ1847" s="128"/>
      <c r="AK1847" s="128"/>
      <c r="AL1847" s="128"/>
      <c r="AM1847" s="130"/>
    </row>
    <row r="1848" spans="1:39" ht="9.75" customHeight="1">
      <c r="A1848" s="493"/>
      <c r="B1848" s="494"/>
      <c r="C1848" s="494"/>
      <c r="D1848" s="494"/>
      <c r="E1848" s="494"/>
      <c r="F1848" s="494"/>
      <c r="G1848" s="494"/>
      <c r="H1848" s="494"/>
      <c r="I1848" s="494"/>
      <c r="J1848" s="494"/>
      <c r="K1848" s="495"/>
      <c r="L1848" s="123"/>
      <c r="M1848" s="117"/>
      <c r="N1848" s="117"/>
      <c r="O1848" s="117"/>
      <c r="P1848" s="117"/>
      <c r="Q1848" s="117"/>
      <c r="R1848" s="117"/>
      <c r="S1848" s="117"/>
      <c r="T1848" s="117"/>
      <c r="U1848" s="117"/>
      <c r="V1848" s="117"/>
      <c r="W1848" s="117"/>
      <c r="X1848" s="117"/>
      <c r="Y1848" s="124"/>
      <c r="Z1848" s="123"/>
      <c r="AA1848" s="117"/>
      <c r="AB1848" s="117"/>
      <c r="AC1848" s="117"/>
      <c r="AD1848" s="117"/>
      <c r="AE1848" s="117"/>
      <c r="AF1848" s="117"/>
      <c r="AG1848" s="117"/>
      <c r="AH1848" s="117"/>
      <c r="AI1848" s="117"/>
      <c r="AJ1848" s="117"/>
      <c r="AK1848" s="117"/>
      <c r="AL1848" s="117"/>
      <c r="AM1848" s="118"/>
    </row>
    <row r="1849" spans="1:39" ht="9.75" customHeight="1">
      <c r="A1849" s="496"/>
      <c r="B1849" s="497"/>
      <c r="C1849" s="497"/>
      <c r="D1849" s="497"/>
      <c r="E1849" s="497"/>
      <c r="F1849" s="497"/>
      <c r="G1849" s="497"/>
      <c r="H1849" s="497"/>
      <c r="I1849" s="497"/>
      <c r="J1849" s="497"/>
      <c r="K1849" s="498"/>
      <c r="L1849" s="125"/>
      <c r="N1849" s="497"/>
      <c r="O1849" s="497"/>
      <c r="P1849" s="497"/>
      <c r="Q1849" s="497"/>
      <c r="R1849" s="497"/>
      <c r="S1849" s="497"/>
      <c r="T1849" s="497"/>
      <c r="U1849" s="497"/>
      <c r="V1849" s="497"/>
      <c r="W1849" s="497"/>
      <c r="Y1849" s="126"/>
      <c r="Z1849" s="125"/>
      <c r="AB1849" s="497"/>
      <c r="AC1849" s="497"/>
      <c r="AD1849" s="497"/>
      <c r="AE1849" s="497"/>
      <c r="AF1849" s="497"/>
      <c r="AG1849" s="497"/>
      <c r="AH1849" s="497"/>
      <c r="AI1849" s="497"/>
      <c r="AJ1849" s="497"/>
      <c r="AK1849" s="497"/>
      <c r="AM1849" s="120"/>
    </row>
    <row r="1850" spans="1:39" ht="9.75" customHeight="1">
      <c r="A1850" s="496"/>
      <c r="B1850" s="497"/>
      <c r="C1850" s="497"/>
      <c r="D1850" s="497"/>
      <c r="E1850" s="497"/>
      <c r="F1850" s="497"/>
      <c r="G1850" s="497"/>
      <c r="H1850" s="497"/>
      <c r="I1850" s="497"/>
      <c r="J1850" s="497"/>
      <c r="K1850" s="498"/>
      <c r="L1850" s="125"/>
      <c r="N1850" s="497"/>
      <c r="O1850" s="497"/>
      <c r="P1850" s="497"/>
      <c r="Q1850" s="497"/>
      <c r="R1850" s="497"/>
      <c r="S1850" s="497"/>
      <c r="T1850" s="497"/>
      <c r="U1850" s="497"/>
      <c r="V1850" s="497"/>
      <c r="W1850" s="497"/>
      <c r="Y1850" s="126"/>
      <c r="Z1850" s="125"/>
      <c r="AB1850" s="497"/>
      <c r="AC1850" s="497"/>
      <c r="AD1850" s="497"/>
      <c r="AE1850" s="497"/>
      <c r="AF1850" s="497"/>
      <c r="AG1850" s="497"/>
      <c r="AH1850" s="497"/>
      <c r="AI1850" s="497"/>
      <c r="AJ1850" s="497"/>
      <c r="AK1850" s="497"/>
      <c r="AM1850" s="120"/>
    </row>
    <row r="1851" spans="1:39" ht="9.75" customHeight="1">
      <c r="A1851" s="496"/>
      <c r="B1851" s="497"/>
      <c r="C1851" s="497"/>
      <c r="D1851" s="497"/>
      <c r="E1851" s="497"/>
      <c r="F1851" s="497"/>
      <c r="G1851" s="497"/>
      <c r="H1851" s="497"/>
      <c r="I1851" s="497"/>
      <c r="J1851" s="497"/>
      <c r="K1851" s="498"/>
      <c r="L1851" s="125"/>
      <c r="N1851" s="497"/>
      <c r="O1851" s="497"/>
      <c r="P1851" s="497"/>
      <c r="Q1851" s="497"/>
      <c r="R1851" s="497"/>
      <c r="S1851" s="497"/>
      <c r="T1851" s="497"/>
      <c r="U1851" s="497"/>
      <c r="V1851" s="497"/>
      <c r="W1851" s="497"/>
      <c r="Y1851" s="126"/>
      <c r="Z1851" s="125"/>
      <c r="AB1851" s="497"/>
      <c r="AC1851" s="497"/>
      <c r="AD1851" s="497"/>
      <c r="AE1851" s="497"/>
      <c r="AF1851" s="497"/>
      <c r="AG1851" s="497"/>
      <c r="AH1851" s="497"/>
      <c r="AI1851" s="497"/>
      <c r="AJ1851" s="497"/>
      <c r="AK1851" s="497"/>
      <c r="AM1851" s="120"/>
    </row>
    <row r="1852" spans="1:39" ht="9.75" customHeight="1">
      <c r="A1852" s="496"/>
      <c r="B1852" s="497"/>
      <c r="C1852" s="497"/>
      <c r="D1852" s="497"/>
      <c r="E1852" s="497"/>
      <c r="F1852" s="497"/>
      <c r="G1852" s="497"/>
      <c r="H1852" s="497"/>
      <c r="I1852" s="497"/>
      <c r="J1852" s="497"/>
      <c r="K1852" s="498"/>
      <c r="L1852" s="125"/>
      <c r="N1852" s="497"/>
      <c r="O1852" s="497"/>
      <c r="P1852" s="497"/>
      <c r="Q1852" s="497"/>
      <c r="R1852" s="497"/>
      <c r="S1852" s="497"/>
      <c r="T1852" s="497"/>
      <c r="U1852" s="497"/>
      <c r="V1852" s="497"/>
      <c r="W1852" s="497"/>
      <c r="Y1852" s="126"/>
      <c r="Z1852" s="125"/>
      <c r="AB1852" s="497"/>
      <c r="AC1852" s="497"/>
      <c r="AD1852" s="497"/>
      <c r="AE1852" s="497"/>
      <c r="AF1852" s="497"/>
      <c r="AG1852" s="497"/>
      <c r="AH1852" s="497"/>
      <c r="AI1852" s="497"/>
      <c r="AJ1852" s="497"/>
      <c r="AK1852" s="497"/>
      <c r="AM1852" s="120"/>
    </row>
    <row r="1853" spans="1:39" ht="9.75" customHeight="1">
      <c r="A1853" s="496"/>
      <c r="B1853" s="497"/>
      <c r="C1853" s="497"/>
      <c r="D1853" s="497"/>
      <c r="E1853" s="497"/>
      <c r="F1853" s="497"/>
      <c r="G1853" s="497"/>
      <c r="H1853" s="497"/>
      <c r="I1853" s="497"/>
      <c r="J1853" s="497"/>
      <c r="K1853" s="498"/>
      <c r="L1853" s="125"/>
      <c r="N1853" s="497"/>
      <c r="O1853" s="497"/>
      <c r="P1853" s="497"/>
      <c r="Q1853" s="497"/>
      <c r="R1853" s="497"/>
      <c r="S1853" s="497"/>
      <c r="T1853" s="497"/>
      <c r="U1853" s="497"/>
      <c r="V1853" s="497"/>
      <c r="W1853" s="497"/>
      <c r="Y1853" s="126"/>
      <c r="Z1853" s="125"/>
      <c r="AB1853" s="497"/>
      <c r="AC1853" s="497"/>
      <c r="AD1853" s="497"/>
      <c r="AE1853" s="497"/>
      <c r="AF1853" s="497"/>
      <c r="AG1853" s="497"/>
      <c r="AH1853" s="497"/>
      <c r="AI1853" s="497"/>
      <c r="AJ1853" s="497"/>
      <c r="AK1853" s="497"/>
      <c r="AM1853" s="120"/>
    </row>
    <row r="1854" spans="1:39" ht="9.75" customHeight="1">
      <c r="A1854" s="496"/>
      <c r="B1854" s="497"/>
      <c r="C1854" s="497"/>
      <c r="D1854" s="497"/>
      <c r="E1854" s="497"/>
      <c r="F1854" s="497"/>
      <c r="G1854" s="497"/>
      <c r="H1854" s="497"/>
      <c r="I1854" s="497"/>
      <c r="J1854" s="497"/>
      <c r="K1854" s="498"/>
      <c r="L1854" s="125"/>
      <c r="N1854" s="497"/>
      <c r="O1854" s="497"/>
      <c r="P1854" s="497"/>
      <c r="Q1854" s="497"/>
      <c r="R1854" s="497"/>
      <c r="S1854" s="497"/>
      <c r="T1854" s="497"/>
      <c r="U1854" s="497"/>
      <c r="V1854" s="497"/>
      <c r="W1854" s="497"/>
      <c r="Y1854" s="126"/>
      <c r="Z1854" s="125"/>
      <c r="AB1854" s="497"/>
      <c r="AC1854" s="497"/>
      <c r="AD1854" s="497"/>
      <c r="AE1854" s="497"/>
      <c r="AF1854" s="497"/>
      <c r="AG1854" s="497"/>
      <c r="AH1854" s="497"/>
      <c r="AI1854" s="497"/>
      <c r="AJ1854" s="497"/>
      <c r="AK1854" s="497"/>
      <c r="AM1854" s="120"/>
    </row>
    <row r="1855" spans="1:39" ht="9.75" customHeight="1">
      <c r="A1855" s="496"/>
      <c r="B1855" s="497"/>
      <c r="C1855" s="497"/>
      <c r="D1855" s="497"/>
      <c r="E1855" s="497"/>
      <c r="F1855" s="497"/>
      <c r="G1855" s="497"/>
      <c r="H1855" s="497"/>
      <c r="I1855" s="497"/>
      <c r="J1855" s="497"/>
      <c r="K1855" s="498"/>
      <c r="L1855" s="125"/>
      <c r="N1855" s="497"/>
      <c r="O1855" s="497"/>
      <c r="P1855" s="497"/>
      <c r="Q1855" s="497"/>
      <c r="R1855" s="497"/>
      <c r="S1855" s="497"/>
      <c r="T1855" s="497"/>
      <c r="U1855" s="497"/>
      <c r="V1855" s="497"/>
      <c r="W1855" s="497"/>
      <c r="Y1855" s="126"/>
      <c r="Z1855" s="125"/>
      <c r="AB1855" s="497"/>
      <c r="AC1855" s="497"/>
      <c r="AD1855" s="497"/>
      <c r="AE1855" s="497"/>
      <c r="AF1855" s="497"/>
      <c r="AG1855" s="497"/>
      <c r="AH1855" s="497"/>
      <c r="AI1855" s="497"/>
      <c r="AJ1855" s="497"/>
      <c r="AK1855" s="497"/>
      <c r="AM1855" s="120"/>
    </row>
    <row r="1856" spans="1:39" ht="9.75" customHeight="1">
      <c r="A1856" s="496"/>
      <c r="B1856" s="497"/>
      <c r="C1856" s="497"/>
      <c r="D1856" s="497"/>
      <c r="E1856" s="497"/>
      <c r="F1856" s="497"/>
      <c r="G1856" s="497"/>
      <c r="H1856" s="497"/>
      <c r="I1856" s="497"/>
      <c r="J1856" s="497"/>
      <c r="K1856" s="498"/>
      <c r="L1856" s="125"/>
      <c r="N1856" s="497"/>
      <c r="O1856" s="497"/>
      <c r="P1856" s="497"/>
      <c r="Q1856" s="497"/>
      <c r="R1856" s="497"/>
      <c r="S1856" s="497"/>
      <c r="T1856" s="497"/>
      <c r="U1856" s="497"/>
      <c r="V1856" s="497"/>
      <c r="W1856" s="497"/>
      <c r="Y1856" s="126"/>
      <c r="Z1856" s="125"/>
      <c r="AB1856" s="497"/>
      <c r="AC1856" s="497"/>
      <c r="AD1856" s="497"/>
      <c r="AE1856" s="497"/>
      <c r="AF1856" s="497"/>
      <c r="AG1856" s="497"/>
      <c r="AH1856" s="497"/>
      <c r="AI1856" s="497"/>
      <c r="AJ1856" s="497"/>
      <c r="AK1856" s="497"/>
      <c r="AM1856" s="120"/>
    </row>
    <row r="1857" spans="1:63" ht="9.75" customHeight="1">
      <c r="A1857" s="496"/>
      <c r="B1857" s="497"/>
      <c r="C1857" s="497"/>
      <c r="D1857" s="497"/>
      <c r="E1857" s="497"/>
      <c r="F1857" s="497"/>
      <c r="G1857" s="497"/>
      <c r="H1857" s="497"/>
      <c r="I1857" s="497"/>
      <c r="J1857" s="497"/>
      <c r="K1857" s="498"/>
      <c r="L1857" s="125"/>
      <c r="N1857" s="497"/>
      <c r="O1857" s="497"/>
      <c r="P1857" s="497"/>
      <c r="Q1857" s="497"/>
      <c r="R1857" s="497"/>
      <c r="S1857" s="497"/>
      <c r="T1857" s="497"/>
      <c r="U1857" s="497"/>
      <c r="V1857" s="497"/>
      <c r="W1857" s="497"/>
      <c r="Y1857" s="126"/>
      <c r="Z1857" s="125"/>
      <c r="AB1857" s="497"/>
      <c r="AC1857" s="497"/>
      <c r="AD1857" s="497"/>
      <c r="AE1857" s="497"/>
      <c r="AF1857" s="497"/>
      <c r="AG1857" s="497"/>
      <c r="AH1857" s="497"/>
      <c r="AI1857" s="497"/>
      <c r="AJ1857" s="497"/>
      <c r="AK1857" s="497"/>
      <c r="AM1857" s="120"/>
    </row>
    <row r="1858" spans="1:63" ht="9.75" customHeight="1">
      <c r="A1858" s="496"/>
      <c r="B1858" s="497"/>
      <c r="C1858" s="497"/>
      <c r="D1858" s="497"/>
      <c r="E1858" s="497"/>
      <c r="F1858" s="497"/>
      <c r="G1858" s="497"/>
      <c r="H1858" s="497"/>
      <c r="I1858" s="497"/>
      <c r="J1858" s="497"/>
      <c r="K1858" s="498"/>
      <c r="L1858" s="125"/>
      <c r="N1858" s="497"/>
      <c r="O1858" s="497"/>
      <c r="P1858" s="497"/>
      <c r="Q1858" s="497"/>
      <c r="R1858" s="497"/>
      <c r="S1858" s="497"/>
      <c r="T1858" s="497"/>
      <c r="U1858" s="497"/>
      <c r="V1858" s="497"/>
      <c r="W1858" s="497"/>
      <c r="Y1858" s="126"/>
      <c r="Z1858" s="125"/>
      <c r="AB1858" s="497"/>
      <c r="AC1858" s="497"/>
      <c r="AD1858" s="497"/>
      <c r="AE1858" s="497"/>
      <c r="AF1858" s="497"/>
      <c r="AG1858" s="497"/>
      <c r="AH1858" s="497"/>
      <c r="AI1858" s="497"/>
      <c r="AJ1858" s="497"/>
      <c r="AK1858" s="497"/>
      <c r="AM1858" s="120"/>
    </row>
    <row r="1859" spans="1:63" s="9" customFormat="1" ht="9.75" customHeight="1" thickBot="1">
      <c r="A1859" s="502"/>
      <c r="B1859" s="503"/>
      <c r="C1859" s="503"/>
      <c r="D1859" s="503"/>
      <c r="E1859" s="503"/>
      <c r="F1859" s="503"/>
      <c r="G1859" s="503"/>
      <c r="H1859" s="503"/>
      <c r="I1859" s="503"/>
      <c r="J1859" s="503"/>
      <c r="K1859" s="504"/>
      <c r="L1859" s="127"/>
      <c r="M1859" s="128"/>
      <c r="N1859" s="128"/>
      <c r="O1859" s="128"/>
      <c r="P1859" s="128"/>
      <c r="Q1859" s="128"/>
      <c r="R1859" s="128"/>
      <c r="S1859" s="128"/>
      <c r="T1859" s="128"/>
      <c r="U1859" s="128"/>
      <c r="V1859" s="128"/>
      <c r="W1859" s="128"/>
      <c r="X1859" s="128"/>
      <c r="Y1859" s="129"/>
      <c r="Z1859" s="127"/>
      <c r="AA1859" s="128"/>
      <c r="AB1859" s="128"/>
      <c r="AC1859" s="128"/>
      <c r="AD1859" s="128"/>
      <c r="AE1859" s="128"/>
      <c r="AF1859" s="128"/>
      <c r="AG1859" s="128"/>
      <c r="AH1859" s="128"/>
      <c r="AI1859" s="128"/>
      <c r="AJ1859" s="128"/>
      <c r="AK1859" s="128"/>
      <c r="AL1859" s="128"/>
      <c r="AM1859" s="130"/>
    </row>
    <row r="1860" spans="1:63" ht="19.5" thickBot="1">
      <c r="A1860" s="131" t="s">
        <v>76</v>
      </c>
      <c r="B1860" s="132"/>
      <c r="C1860" s="132"/>
      <c r="D1860" s="133"/>
      <c r="E1860" s="489"/>
      <c r="F1860" s="490"/>
      <c r="G1860" s="490"/>
      <c r="H1860" s="490"/>
      <c r="I1860" s="490"/>
      <c r="J1860" s="490"/>
      <c r="K1860" s="490"/>
      <c r="L1860" s="490"/>
      <c r="M1860" s="490"/>
      <c r="N1860" s="490"/>
      <c r="O1860" s="490"/>
      <c r="P1860" s="490"/>
      <c r="Q1860" s="490"/>
      <c r="R1860" s="490"/>
      <c r="S1860" s="490"/>
      <c r="T1860" s="490"/>
      <c r="U1860" s="490"/>
      <c r="V1860" s="490"/>
      <c r="W1860" s="490"/>
      <c r="X1860" s="490"/>
      <c r="Y1860" s="490"/>
      <c r="Z1860" s="490"/>
      <c r="AA1860" s="490"/>
      <c r="AB1860" s="490"/>
      <c r="AC1860" s="490"/>
      <c r="AD1860" s="490"/>
      <c r="AE1860" s="490"/>
      <c r="AF1860" s="490"/>
      <c r="AG1860" s="490"/>
      <c r="AH1860" s="490"/>
      <c r="AI1860" s="490"/>
      <c r="AJ1860" s="490"/>
      <c r="AK1860" s="490"/>
      <c r="AL1860" s="490"/>
      <c r="AM1860" s="491"/>
    </row>
    <row r="1861" spans="1:63" ht="18.75" customHeight="1">
      <c r="A1861" s="492" t="s">
        <v>77</v>
      </c>
      <c r="B1861" s="492"/>
      <c r="C1861" s="492"/>
      <c r="D1861" s="492"/>
      <c r="E1861" s="492"/>
      <c r="F1861" s="492"/>
      <c r="G1861" s="492"/>
      <c r="H1861" s="492"/>
      <c r="I1861" s="492"/>
      <c r="J1861" s="492"/>
      <c r="K1861" s="492"/>
      <c r="L1861" s="492"/>
      <c r="M1861" s="492"/>
      <c r="N1861" s="492"/>
      <c r="O1861" s="492"/>
      <c r="P1861" s="492"/>
      <c r="Q1861" s="492"/>
      <c r="R1861" s="492"/>
      <c r="S1861" s="492"/>
      <c r="T1861" s="492"/>
      <c r="U1861" s="492"/>
      <c r="V1861" s="492"/>
      <c r="W1861" s="492"/>
      <c r="X1861" s="492"/>
      <c r="Y1861" s="492"/>
      <c r="Z1861" s="492"/>
      <c r="AA1861" s="492"/>
      <c r="AB1861" s="492"/>
      <c r="AC1861" s="492"/>
      <c r="AD1861" s="492"/>
      <c r="AE1861" s="492"/>
      <c r="AF1861" s="492"/>
      <c r="AG1861" s="492"/>
      <c r="AH1861" s="492"/>
      <c r="AI1861" s="492"/>
      <c r="AJ1861" s="492"/>
      <c r="AK1861" s="492"/>
      <c r="AL1861" s="492"/>
    </row>
    <row r="1863" spans="1:63" ht="28.15" customHeight="1">
      <c r="A1863" s="595" t="s">
        <v>50</v>
      </c>
      <c r="B1863" s="595"/>
      <c r="C1863" s="595"/>
      <c r="D1863" s="595"/>
      <c r="E1863" s="595"/>
      <c r="F1863" s="595"/>
      <c r="G1863" s="595"/>
      <c r="H1863" s="595"/>
      <c r="I1863" s="595"/>
      <c r="J1863" s="595"/>
      <c r="K1863" s="595"/>
      <c r="L1863" s="595"/>
      <c r="M1863" s="595"/>
      <c r="N1863" s="595"/>
      <c r="O1863" s="595"/>
      <c r="P1863" s="595"/>
      <c r="Q1863" s="595"/>
      <c r="R1863" s="595"/>
      <c r="S1863" s="595"/>
      <c r="T1863" s="595"/>
      <c r="U1863" s="595"/>
      <c r="V1863" s="595"/>
      <c r="W1863" s="595"/>
      <c r="X1863" s="595"/>
      <c r="Y1863" s="595"/>
      <c r="Z1863" s="595"/>
      <c r="AA1863" s="595"/>
      <c r="AB1863" s="595"/>
      <c r="AC1863" s="595"/>
      <c r="AD1863" s="595"/>
      <c r="AE1863" s="595"/>
      <c r="AF1863" s="595"/>
      <c r="AG1863" s="595"/>
      <c r="AH1863" s="595"/>
      <c r="AI1863" s="595"/>
      <c r="AJ1863" s="595"/>
      <c r="AK1863" s="595"/>
      <c r="AL1863" s="595"/>
      <c r="AM1863" s="595"/>
    </row>
    <row r="1864" spans="1:63" ht="14.25" customHeight="1">
      <c r="AG1864" s="1" t="s">
        <v>51</v>
      </c>
      <c r="AH1864" s="103"/>
      <c r="AI1864" s="103" t="str">
        <f>AI1588</f>
        <v>A10001-A1</v>
      </c>
      <c r="AJ1864" s="103"/>
      <c r="AK1864" s="103"/>
    </row>
    <row r="1865" spans="1:63" s="9" customFormat="1">
      <c r="A1865" s="1"/>
      <c r="B1865" s="1"/>
      <c r="C1865" s="1"/>
      <c r="D1865" s="1"/>
      <c r="E1865" s="1"/>
      <c r="F1865" s="1"/>
      <c r="G1865" s="1"/>
      <c r="H1865" s="1"/>
      <c r="I1865" s="1"/>
      <c r="J1865" s="1"/>
      <c r="K1865" s="1"/>
      <c r="L1865" s="1"/>
      <c r="M1865" s="1"/>
      <c r="N1865" s="1"/>
      <c r="O1865" s="1"/>
      <c r="P1865" s="1"/>
      <c r="Q1865" s="1"/>
      <c r="R1865" s="1"/>
      <c r="S1865" s="1"/>
      <c r="T1865" s="1"/>
      <c r="U1865" s="1"/>
      <c r="V1865" s="1"/>
      <c r="W1865" s="1"/>
      <c r="X1865" s="1"/>
      <c r="Y1865" s="1"/>
      <c r="Z1865" s="1"/>
      <c r="AA1865" s="1"/>
      <c r="AB1865" s="1"/>
      <c r="AD1865" s="1"/>
      <c r="AF1865" s="1" t="s">
        <v>52</v>
      </c>
      <c r="AG1865" s="11"/>
      <c r="AH1865" s="11"/>
      <c r="AI1865" s="554">
        <f>AI1589</f>
        <v>45765</v>
      </c>
      <c r="AJ1865" s="554"/>
      <c r="AK1865" s="554"/>
      <c r="AL1865" s="554"/>
      <c r="AM1865" s="554"/>
    </row>
    <row r="1866" spans="1:63" s="9" customFormat="1" ht="19.5" thickBot="1">
      <c r="A1866" s="555">
        <f>A1797</f>
        <v>0</v>
      </c>
      <c r="B1866" s="555"/>
      <c r="C1866" s="555"/>
      <c r="D1866" s="555"/>
      <c r="E1866" s="555"/>
      <c r="F1866" s="555"/>
      <c r="G1866" s="555"/>
      <c r="H1866" s="555"/>
      <c r="I1866" s="555"/>
      <c r="J1866" s="555"/>
      <c r="K1866" s="555"/>
      <c r="L1866" s="27" t="s">
        <v>395</v>
      </c>
      <c r="M1866" s="27"/>
      <c r="N1866" s="1"/>
      <c r="O1866" s="1"/>
      <c r="P1866" s="1"/>
      <c r="Q1866" s="1"/>
      <c r="R1866" s="1"/>
      <c r="S1866" s="1"/>
      <c r="T1866" s="1"/>
      <c r="U1866" s="1"/>
      <c r="V1866" s="1"/>
      <c r="W1866" s="1"/>
      <c r="X1866" s="1"/>
      <c r="Y1866" s="1"/>
      <c r="Z1866" s="1"/>
      <c r="AA1866" s="1"/>
      <c r="AB1866" s="1"/>
      <c r="AC1866" s="1"/>
      <c r="AD1866" s="1"/>
      <c r="AE1866" s="1"/>
      <c r="AF1866" s="1"/>
      <c r="AG1866" s="1"/>
      <c r="AH1866" s="1"/>
      <c r="AI1866" s="1"/>
      <c r="AJ1866" s="1"/>
      <c r="AK1866" s="1"/>
      <c r="AL1866" s="1"/>
    </row>
    <row r="1867" spans="1:63" s="9" customFormat="1" ht="18.75" customHeight="1">
      <c r="A1867" s="1"/>
      <c r="B1867" s="1"/>
      <c r="C1867" s="1"/>
      <c r="D1867" s="1"/>
      <c r="E1867" s="1"/>
      <c r="F1867" s="1"/>
      <c r="G1867" s="1"/>
      <c r="H1867" s="1"/>
      <c r="I1867" s="1"/>
      <c r="J1867" s="1"/>
      <c r="K1867" s="1"/>
      <c r="L1867" s="1"/>
      <c r="M1867" s="1"/>
      <c r="N1867" s="1"/>
      <c r="O1867" s="1"/>
      <c r="P1867" s="1"/>
      <c r="Q1867" s="1"/>
      <c r="R1867" s="1"/>
      <c r="S1867" s="1"/>
      <c r="T1867" s="1"/>
      <c r="U1867" s="1"/>
      <c r="V1867" s="1" t="s">
        <v>279</v>
      </c>
      <c r="Z1867" s="1"/>
      <c r="AA1867" s="1"/>
      <c r="AB1867" s="1"/>
      <c r="AC1867" s="1"/>
      <c r="AD1867" s="1"/>
      <c r="AE1867" s="1"/>
      <c r="AF1867" s="1"/>
      <c r="AG1867" s="1"/>
      <c r="AH1867" s="1"/>
      <c r="AI1867" s="1"/>
      <c r="AJ1867" s="1"/>
      <c r="AK1867" s="1"/>
      <c r="AL1867" s="10"/>
      <c r="AR1867" s="1"/>
      <c r="AS1867" s="1"/>
      <c r="AT1867" s="1"/>
      <c r="AU1867" s="1"/>
      <c r="AV1867" s="1"/>
      <c r="AW1867" s="1"/>
      <c r="AX1867" s="1"/>
      <c r="AY1867" s="1"/>
      <c r="AZ1867" s="1"/>
      <c r="BA1867" s="1"/>
      <c r="BB1867" s="1"/>
      <c r="BC1867" s="1"/>
      <c r="BD1867" s="1"/>
      <c r="BE1867" s="1"/>
      <c r="BF1867" s="1"/>
      <c r="BG1867" s="1"/>
      <c r="BH1867" s="1"/>
      <c r="BI1867" s="1"/>
      <c r="BJ1867" s="1"/>
      <c r="BK1867" s="1"/>
    </row>
    <row r="1868" spans="1:63" ht="15" customHeight="1">
      <c r="A1868" s="1" t="s">
        <v>206</v>
      </c>
      <c r="G1868" s="563">
        <f>G1799</f>
        <v>45765</v>
      </c>
      <c r="H1868" s="563"/>
      <c r="I1868" s="563"/>
      <c r="J1868" s="563"/>
      <c r="K1868" s="563"/>
      <c r="L1868" s="563"/>
      <c r="M1868" s="563"/>
      <c r="N1868" s="28"/>
      <c r="V1868" s="1" t="s">
        <v>280</v>
      </c>
      <c r="AL1868" s="10"/>
    </row>
    <row r="1869" spans="1:63" ht="15" customHeight="1">
      <c r="A1869" s="1" t="s">
        <v>53</v>
      </c>
      <c r="G1869" s="137" t="str">
        <f>G1800</f>
        <v>2025年5月1日～2025年5月1日</v>
      </c>
      <c r="H1869" s="137"/>
      <c r="I1869" s="137"/>
      <c r="J1869" s="137"/>
      <c r="K1869" s="137"/>
      <c r="L1869" s="137"/>
      <c r="N1869" s="114"/>
      <c r="O1869" s="114"/>
      <c r="P1869" s="114"/>
      <c r="Q1869" s="114"/>
      <c r="R1869" s="114"/>
      <c r="S1869" s="114"/>
      <c r="T1869" s="114"/>
      <c r="U1869" s="114"/>
      <c r="V1869" s="1" t="s">
        <v>281</v>
      </c>
      <c r="AL1869" s="10"/>
    </row>
    <row r="1870" spans="1:63" s="9" customFormat="1" ht="15" customHeight="1">
      <c r="A1870" s="1" t="s">
        <v>54</v>
      </c>
      <c r="B1870" s="1"/>
      <c r="C1870" s="1"/>
      <c r="D1870" s="1"/>
      <c r="E1870" s="1"/>
      <c r="F1870" s="1"/>
      <c r="G1870" s="1" t="str">
        <f>G1801</f>
        <v>持ち込み</v>
      </c>
      <c r="H1870" s="1"/>
      <c r="I1870" s="1"/>
      <c r="J1870" s="1"/>
      <c r="K1870" s="1"/>
      <c r="L1870" s="1"/>
      <c r="M1870" s="1"/>
      <c r="N1870" s="1"/>
      <c r="O1870" s="1"/>
      <c r="P1870" s="1"/>
      <c r="Q1870" s="1"/>
      <c r="R1870" s="1"/>
      <c r="S1870" s="1"/>
      <c r="T1870" s="1"/>
      <c r="U1870" s="1"/>
      <c r="V1870" s="1" t="s">
        <v>396</v>
      </c>
      <c r="Y1870" s="1"/>
      <c r="Z1870" s="1"/>
      <c r="AA1870" s="1"/>
      <c r="AB1870" s="1"/>
      <c r="AC1870" s="1"/>
      <c r="AD1870" s="1"/>
      <c r="AE1870" s="1"/>
      <c r="AF1870" s="1"/>
      <c r="AG1870" s="1"/>
      <c r="AH1870" s="1"/>
      <c r="AI1870" s="1"/>
      <c r="AJ1870" s="1"/>
      <c r="AK1870" s="1"/>
      <c r="AL1870" s="10"/>
      <c r="AR1870" s="1"/>
      <c r="AS1870" s="1"/>
      <c r="AT1870" s="1"/>
      <c r="AU1870" s="1"/>
      <c r="AV1870" s="1"/>
      <c r="AW1870" s="1"/>
      <c r="AX1870" s="1"/>
      <c r="AY1870" s="1"/>
      <c r="AZ1870" s="1"/>
      <c r="BA1870" s="1"/>
      <c r="BB1870" s="1"/>
      <c r="BC1870" s="1"/>
      <c r="BD1870" s="1"/>
      <c r="BE1870" s="1"/>
      <c r="BF1870" s="1"/>
      <c r="BG1870" s="1"/>
      <c r="BH1870" s="1"/>
      <c r="BI1870" s="1"/>
      <c r="BJ1870" s="1"/>
      <c r="BK1870" s="1"/>
    </row>
    <row r="1871" spans="1:63" ht="15" customHeight="1">
      <c r="A1871" s="1" t="s">
        <v>55</v>
      </c>
      <c r="G1871" s="481">
        <f>G1733</f>
        <v>0</v>
      </c>
      <c r="H1871" s="481"/>
      <c r="I1871" s="481"/>
      <c r="J1871" s="481"/>
      <c r="K1871" s="481"/>
      <c r="L1871" s="481"/>
      <c r="M1871" s="481"/>
      <c r="V1871" s="1" t="s">
        <v>56</v>
      </c>
      <c r="AA1871" s="173" t="s">
        <v>282</v>
      </c>
      <c r="AB1871" s="100"/>
      <c r="AC1871" s="100"/>
      <c r="AD1871" s="100"/>
      <c r="AE1871" s="100"/>
      <c r="AF1871" s="100"/>
      <c r="AG1871" s="100"/>
      <c r="AH1871" s="100"/>
      <c r="AI1871" s="100"/>
      <c r="AJ1871" s="100"/>
      <c r="AK1871" s="100"/>
      <c r="AL1871" s="101"/>
      <c r="AM1871" s="100"/>
      <c r="AN1871" s="100"/>
    </row>
    <row r="1872" spans="1:63" ht="15" customHeight="1">
      <c r="A1872" s="481" t="s">
        <v>287</v>
      </c>
      <c r="B1872" s="481"/>
      <c r="C1872" s="481"/>
      <c r="D1872" s="481"/>
      <c r="E1872" s="481"/>
      <c r="F1872" s="481"/>
      <c r="G1872" s="564">
        <f>G1803</f>
        <v>0</v>
      </c>
      <c r="H1872" s="565"/>
      <c r="I1872" s="565"/>
      <c r="J1872" s="565"/>
      <c r="K1872" s="565"/>
      <c r="L1872" s="565"/>
      <c r="M1872" s="565"/>
      <c r="N1872" s="565"/>
      <c r="O1872" s="565"/>
      <c r="P1872" s="565"/>
      <c r="Q1872" s="565"/>
      <c r="R1872" s="134"/>
      <c r="V1872" s="1" t="s">
        <v>57</v>
      </c>
      <c r="AA1872" s="1" t="s">
        <v>397</v>
      </c>
      <c r="AB1872" s="29"/>
      <c r="AL1872" s="10"/>
    </row>
    <row r="1873" spans="1:63" s="9" customFormat="1" ht="15" customHeight="1">
      <c r="A1873" s="1"/>
      <c r="B1873" s="1"/>
      <c r="C1873" s="1"/>
      <c r="D1873" s="1"/>
      <c r="E1873" s="1"/>
      <c r="F1873" s="1"/>
      <c r="G1873" s="565"/>
      <c r="H1873" s="565"/>
      <c r="I1873" s="565"/>
      <c r="J1873" s="565"/>
      <c r="K1873" s="565"/>
      <c r="L1873" s="565"/>
      <c r="M1873" s="565"/>
      <c r="N1873" s="565"/>
      <c r="O1873" s="565"/>
      <c r="P1873" s="565"/>
      <c r="Q1873" s="565"/>
      <c r="R1873" s="134"/>
      <c r="S1873" s="1"/>
      <c r="T1873" s="1"/>
      <c r="U1873" s="1"/>
      <c r="V1873" s="10"/>
      <c r="W1873" s="1"/>
      <c r="X1873" s="1"/>
      <c r="Y1873" s="1"/>
      <c r="Z1873" s="1"/>
      <c r="AA1873" s="1"/>
      <c r="AB1873" s="1"/>
      <c r="AC1873" s="1"/>
      <c r="AD1873" s="1"/>
      <c r="AE1873" s="1"/>
      <c r="AF1873" s="1"/>
      <c r="AG1873" s="1"/>
      <c r="AH1873" s="1"/>
      <c r="AI1873" s="1"/>
      <c r="AJ1873" s="1"/>
      <c r="AK1873" s="1"/>
      <c r="AL1873" s="10"/>
      <c r="AR1873" s="1"/>
      <c r="AS1873" s="1"/>
      <c r="AT1873" s="1"/>
      <c r="AU1873" s="1"/>
      <c r="AV1873" s="1"/>
      <c r="AW1873" s="1"/>
      <c r="AX1873" s="1"/>
      <c r="AY1873" s="1"/>
      <c r="AZ1873" s="1"/>
      <c r="BA1873" s="1"/>
      <c r="BB1873" s="1"/>
      <c r="BC1873" s="1"/>
      <c r="BD1873" s="1"/>
      <c r="BE1873" s="1"/>
      <c r="BF1873" s="1"/>
      <c r="BG1873" s="1"/>
      <c r="BH1873" s="1"/>
      <c r="BI1873" s="1"/>
      <c r="BJ1873" s="1"/>
      <c r="BK1873" s="1"/>
    </row>
    <row r="1874" spans="1:63" s="9" customFormat="1" ht="12" customHeight="1">
      <c r="A1874" s="1"/>
      <c r="B1874" s="1"/>
      <c r="C1874" s="1"/>
      <c r="D1874" s="1"/>
      <c r="E1874" s="1"/>
      <c r="F1874" s="1"/>
      <c r="G1874" s="1"/>
      <c r="H1874" s="1"/>
      <c r="I1874" s="1"/>
      <c r="J1874" s="1"/>
      <c r="K1874" s="1"/>
      <c r="L1874" s="1"/>
      <c r="M1874" s="1"/>
      <c r="N1874" s="1"/>
      <c r="O1874" s="1"/>
      <c r="P1874" s="1"/>
      <c r="Q1874" s="1"/>
      <c r="R1874" s="1"/>
      <c r="S1874" s="1"/>
      <c r="T1874" s="1"/>
      <c r="U1874" s="1"/>
      <c r="V1874" s="10"/>
      <c r="W1874" s="1"/>
      <c r="X1874" s="1"/>
      <c r="Y1874" s="1"/>
      <c r="Z1874" s="1"/>
      <c r="AA1874" s="1"/>
      <c r="AB1874" s="1"/>
      <c r="AC1874" s="1"/>
      <c r="AD1874" s="1"/>
      <c r="AE1874" s="1"/>
      <c r="AF1874" s="1"/>
      <c r="AG1874" s="1"/>
      <c r="AH1874" s="1"/>
      <c r="AI1874" s="1"/>
      <c r="AJ1874" s="1"/>
      <c r="AK1874" s="1"/>
      <c r="AL1874" s="10"/>
      <c r="AR1874" s="1"/>
      <c r="AS1874" s="1"/>
      <c r="AT1874" s="1"/>
      <c r="AU1874" s="1"/>
      <c r="AV1874" s="1"/>
      <c r="AW1874" s="1"/>
      <c r="AX1874" s="1"/>
      <c r="AY1874" s="1"/>
      <c r="AZ1874" s="1"/>
      <c r="BA1874" s="1"/>
      <c r="BB1874" s="1"/>
      <c r="BC1874" s="1"/>
      <c r="BD1874" s="1"/>
      <c r="BE1874" s="1"/>
      <c r="BF1874" s="1"/>
      <c r="BG1874" s="1"/>
      <c r="BH1874" s="1"/>
      <c r="BI1874" s="1"/>
      <c r="BJ1874" s="1"/>
      <c r="BK1874" s="1"/>
    </row>
    <row r="1875" spans="1:63">
      <c r="A1875" s="1" t="s">
        <v>58</v>
      </c>
      <c r="G1875" s="556">
        <f>G1806</f>
        <v>0</v>
      </c>
      <c r="H1875" s="556"/>
      <c r="I1875" s="556"/>
      <c r="J1875" s="556"/>
      <c r="K1875" s="556"/>
      <c r="L1875" s="556"/>
      <c r="M1875" s="556"/>
      <c r="N1875" s="556"/>
      <c r="O1875" s="556"/>
      <c r="P1875" s="556"/>
      <c r="Q1875" s="556"/>
      <c r="R1875" s="556"/>
      <c r="S1875" s="556"/>
      <c r="T1875" s="556"/>
      <c r="U1875" s="556"/>
      <c r="V1875" s="556"/>
      <c r="W1875" s="556"/>
      <c r="X1875" s="556"/>
      <c r="Y1875" s="556"/>
      <c r="Z1875" s="556"/>
      <c r="AA1875" s="556"/>
      <c r="AB1875" s="556"/>
      <c r="AC1875" s="556"/>
      <c r="AD1875" s="556"/>
      <c r="AE1875" s="556"/>
      <c r="AF1875" s="556"/>
      <c r="AG1875" s="556"/>
      <c r="AH1875" s="556"/>
      <c r="AI1875" s="556"/>
      <c r="AJ1875" s="556"/>
      <c r="AK1875" s="556"/>
      <c r="AL1875" s="556"/>
    </row>
    <row r="1876" spans="1:63" ht="10.5" customHeight="1">
      <c r="G1876" s="108"/>
      <c r="H1876" s="108"/>
      <c r="I1876" s="108"/>
      <c r="J1876" s="108"/>
      <c r="K1876" s="108"/>
      <c r="L1876" s="108"/>
      <c r="M1876" s="108"/>
      <c r="N1876" s="108"/>
      <c r="O1876" s="108"/>
      <c r="P1876" s="108"/>
      <c r="Q1876" s="108"/>
      <c r="R1876" s="108"/>
      <c r="S1876" s="108"/>
      <c r="T1876" s="108"/>
      <c r="U1876" s="108"/>
      <c r="V1876" s="108"/>
      <c r="W1876" s="108"/>
      <c r="X1876" s="108"/>
      <c r="Y1876" s="108"/>
      <c r="Z1876" s="108"/>
      <c r="AA1876" s="108"/>
      <c r="AB1876" s="108"/>
      <c r="AC1876" s="108"/>
      <c r="AD1876" s="108"/>
      <c r="AE1876" s="108"/>
      <c r="AF1876" s="108"/>
      <c r="AG1876" s="108"/>
      <c r="AH1876" s="108"/>
      <c r="AI1876" s="108"/>
      <c r="AJ1876" s="108"/>
      <c r="AK1876" s="108"/>
      <c r="AL1876" s="108"/>
    </row>
    <row r="1877" spans="1:63" s="11" customFormat="1">
      <c r="A1877" s="481" t="s">
        <v>374</v>
      </c>
      <c r="B1877" s="481"/>
      <c r="C1877" s="481"/>
      <c r="D1877" s="481"/>
      <c r="E1877" s="481"/>
      <c r="F1877" s="481"/>
      <c r="G1877" s="481"/>
      <c r="H1877" s="481"/>
      <c r="I1877" s="481"/>
      <c r="J1877" s="481"/>
      <c r="K1877" s="481"/>
      <c r="L1877" s="481"/>
      <c r="M1877" s="481"/>
      <c r="N1877" s="481"/>
      <c r="O1877" s="481"/>
      <c r="P1877" s="481"/>
      <c r="Q1877" s="481"/>
      <c r="R1877" s="481"/>
      <c r="S1877" s="481"/>
      <c r="T1877" s="481"/>
      <c r="U1877" s="481"/>
      <c r="V1877" s="481"/>
      <c r="W1877" s="481"/>
      <c r="X1877" s="481"/>
      <c r="Y1877" s="481"/>
      <c r="Z1877" s="481"/>
      <c r="AA1877" s="481"/>
      <c r="AB1877" s="481"/>
      <c r="AC1877" s="481"/>
      <c r="AD1877" s="481"/>
      <c r="AE1877" s="481"/>
      <c r="AF1877" s="481"/>
      <c r="AG1877" s="481"/>
      <c r="AH1877" s="481"/>
      <c r="AI1877" s="481"/>
      <c r="AJ1877" s="481"/>
      <c r="AK1877" s="481"/>
      <c r="AL1877" s="481"/>
    </row>
    <row r="1878" spans="1:63" s="11" customFormat="1" ht="19.5" thickBot="1">
      <c r="A1878" s="481" t="s">
        <v>312</v>
      </c>
      <c r="B1878" s="481"/>
      <c r="C1878" s="481"/>
      <c r="D1878" s="481"/>
      <c r="E1878" s="481"/>
      <c r="F1878" s="481"/>
      <c r="G1878" s="481"/>
      <c r="H1878" s="481"/>
      <c r="I1878" s="481"/>
      <c r="J1878" s="481"/>
      <c r="K1878" s="481"/>
      <c r="L1878" s="481"/>
      <c r="M1878" s="481"/>
      <c r="N1878" s="481"/>
      <c r="O1878" s="481"/>
      <c r="P1878" s="481"/>
      <c r="Q1878" s="481"/>
      <c r="R1878" s="481"/>
      <c r="S1878" s="481"/>
      <c r="T1878" s="481"/>
      <c r="U1878" s="481"/>
      <c r="V1878" s="481"/>
      <c r="W1878" s="481"/>
      <c r="X1878" s="481"/>
      <c r="Y1878" s="481"/>
      <c r="Z1878" s="481"/>
      <c r="AA1878" s="481"/>
      <c r="AB1878" s="481"/>
      <c r="AC1878" s="481"/>
      <c r="AD1878" s="481"/>
      <c r="AE1878" s="481"/>
      <c r="AF1878" s="481"/>
      <c r="AG1878" s="481"/>
      <c r="AH1878" s="481"/>
      <c r="AI1878" s="481"/>
      <c r="AJ1878" s="481"/>
      <c r="AK1878" s="481"/>
      <c r="AL1878" s="481"/>
      <c r="AM1878" s="109"/>
    </row>
    <row r="1879" spans="1:63" s="11" customFormat="1">
      <c r="A1879" s="526" t="s">
        <v>59</v>
      </c>
      <c r="B1879" s="527"/>
      <c r="C1879" s="527"/>
      <c r="D1879" s="527"/>
      <c r="E1879" s="527"/>
      <c r="F1879" s="527"/>
      <c r="G1879" s="527"/>
      <c r="H1879" s="527"/>
      <c r="I1879" s="528"/>
      <c r="J1879" s="557">
        <f>注文フォーム!D92</f>
        <v>0</v>
      </c>
      <c r="K1879" s="558"/>
      <c r="L1879" s="558"/>
      <c r="M1879" s="558"/>
      <c r="N1879" s="558"/>
      <c r="O1879" s="558"/>
      <c r="P1879" s="558"/>
      <c r="Q1879" s="558"/>
      <c r="R1879" s="558"/>
      <c r="S1879" s="558"/>
      <c r="T1879" s="558"/>
      <c r="U1879" s="558"/>
      <c r="V1879" s="558"/>
      <c r="W1879" s="558"/>
      <c r="X1879" s="558"/>
      <c r="Y1879" s="558"/>
      <c r="Z1879" s="558"/>
      <c r="AA1879" s="558"/>
      <c r="AB1879" s="558"/>
      <c r="AC1879" s="558"/>
      <c r="AD1879" s="558"/>
      <c r="AE1879" s="558"/>
      <c r="AF1879" s="558"/>
      <c r="AG1879" s="558"/>
      <c r="AH1879" s="558"/>
      <c r="AI1879" s="558"/>
      <c r="AJ1879" s="558"/>
      <c r="AK1879" s="558"/>
      <c r="AL1879" s="558"/>
      <c r="AM1879" s="559"/>
    </row>
    <row r="1880" spans="1:63" s="11" customFormat="1">
      <c r="A1880" s="514" t="s">
        <v>60</v>
      </c>
      <c r="B1880" s="515"/>
      <c r="C1880" s="515"/>
      <c r="D1880" s="515"/>
      <c r="E1880" s="515"/>
      <c r="F1880" s="515"/>
      <c r="G1880" s="515"/>
      <c r="H1880" s="515"/>
      <c r="I1880" s="516"/>
      <c r="J1880" s="560">
        <f>注文フォーム!Z92</f>
        <v>0</v>
      </c>
      <c r="K1880" s="561"/>
      <c r="L1880" s="561"/>
      <c r="M1880" s="561"/>
      <c r="N1880" s="561"/>
      <c r="O1880" s="561"/>
      <c r="P1880" s="561"/>
      <c r="Q1880" s="561"/>
      <c r="R1880" s="561"/>
      <c r="S1880" s="561"/>
      <c r="T1880" s="561"/>
      <c r="U1880" s="561"/>
      <c r="V1880" s="561"/>
      <c r="W1880" s="561"/>
      <c r="X1880" s="561"/>
      <c r="Y1880" s="561"/>
      <c r="Z1880" s="561"/>
      <c r="AA1880" s="561"/>
      <c r="AB1880" s="561"/>
      <c r="AC1880" s="561"/>
      <c r="AD1880" s="561"/>
      <c r="AE1880" s="561"/>
      <c r="AF1880" s="561"/>
      <c r="AG1880" s="561"/>
      <c r="AH1880" s="561"/>
      <c r="AI1880" s="561"/>
      <c r="AJ1880" s="561"/>
      <c r="AK1880" s="561"/>
      <c r="AL1880" s="561"/>
      <c r="AM1880" s="562"/>
    </row>
    <row r="1881" spans="1:63" s="11" customFormat="1">
      <c r="A1881" s="514" t="s">
        <v>61</v>
      </c>
      <c r="B1881" s="515"/>
      <c r="C1881" s="515"/>
      <c r="D1881" s="515"/>
      <c r="E1881" s="515"/>
      <c r="F1881" s="515"/>
      <c r="G1881" s="515"/>
      <c r="H1881" s="515"/>
      <c r="I1881" s="516"/>
      <c r="J1881" s="517">
        <f>注文フォーム!R92</f>
        <v>0</v>
      </c>
      <c r="K1881" s="518"/>
      <c r="L1881" s="518"/>
      <c r="M1881" s="518"/>
      <c r="N1881" s="518"/>
      <c r="O1881" s="518"/>
      <c r="P1881" s="518"/>
      <c r="Q1881" s="518"/>
      <c r="R1881" s="518"/>
      <c r="S1881" s="518"/>
      <c r="T1881" s="518"/>
      <c r="U1881" s="518"/>
      <c r="V1881" s="518"/>
      <c r="W1881" s="518"/>
      <c r="X1881" s="518"/>
      <c r="Y1881" s="518"/>
      <c r="Z1881" s="518"/>
      <c r="AA1881" s="518"/>
      <c r="AB1881" s="518"/>
      <c r="AC1881" s="518"/>
      <c r="AD1881" s="518"/>
      <c r="AE1881" s="518"/>
      <c r="AF1881" s="518"/>
      <c r="AG1881" s="518"/>
      <c r="AH1881" s="518"/>
      <c r="AI1881" s="518"/>
      <c r="AJ1881" s="518"/>
      <c r="AK1881" s="518"/>
      <c r="AL1881" s="518"/>
      <c r="AM1881" s="519"/>
    </row>
    <row r="1882" spans="1:63" s="11" customFormat="1" ht="19.5" thickBot="1">
      <c r="A1882" s="520" t="s">
        <v>62</v>
      </c>
      <c r="B1882" s="521"/>
      <c r="C1882" s="521"/>
      <c r="D1882" s="521"/>
      <c r="E1882" s="521"/>
      <c r="F1882" s="521"/>
      <c r="G1882" s="521"/>
      <c r="H1882" s="521"/>
      <c r="I1882" s="522"/>
      <c r="J1882" s="523" t="s">
        <v>63</v>
      </c>
      <c r="K1882" s="524"/>
      <c r="L1882" s="524"/>
      <c r="M1882" s="524"/>
      <c r="N1882" s="524"/>
      <c r="O1882" s="524"/>
      <c r="P1882" s="524"/>
      <c r="Q1882" s="524"/>
      <c r="R1882" s="524"/>
      <c r="S1882" s="524"/>
      <c r="T1882" s="524"/>
      <c r="U1882" s="524"/>
      <c r="V1882" s="524"/>
      <c r="W1882" s="524"/>
      <c r="X1882" s="524"/>
      <c r="Y1882" s="524"/>
      <c r="Z1882" s="524"/>
      <c r="AA1882" s="524"/>
      <c r="AB1882" s="524"/>
      <c r="AC1882" s="524"/>
      <c r="AD1882" s="524"/>
      <c r="AE1882" s="524"/>
      <c r="AF1882" s="524"/>
      <c r="AG1882" s="524"/>
      <c r="AH1882" s="524"/>
      <c r="AI1882" s="524"/>
      <c r="AJ1882" s="524"/>
      <c r="AK1882" s="524"/>
      <c r="AL1882" s="524"/>
      <c r="AM1882" s="525"/>
    </row>
    <row r="1883" spans="1:63" s="11" customFormat="1" ht="19.5" thickBot="1">
      <c r="A1883" s="12"/>
      <c r="B1883" s="13"/>
      <c r="C1883" s="13"/>
      <c r="D1883" s="13"/>
      <c r="E1883" s="13"/>
      <c r="F1883" s="13"/>
      <c r="G1883" s="13"/>
      <c r="H1883" s="13"/>
      <c r="I1883" s="13"/>
      <c r="J1883" s="13"/>
      <c r="K1883" s="13"/>
      <c r="L1883" s="13"/>
      <c r="M1883" s="13"/>
      <c r="N1883" s="13"/>
      <c r="O1883" s="13"/>
      <c r="P1883" s="13"/>
      <c r="Q1883" s="13"/>
      <c r="R1883" s="13"/>
      <c r="S1883" s="13"/>
      <c r="T1883" s="13"/>
      <c r="U1883" s="13"/>
      <c r="V1883" s="13"/>
      <c r="W1883" s="13"/>
      <c r="X1883" s="13"/>
      <c r="Y1883" s="13"/>
      <c r="Z1883" s="13"/>
      <c r="AA1883" s="13"/>
      <c r="AB1883" s="13"/>
      <c r="AC1883" s="13"/>
      <c r="AD1883" s="13"/>
      <c r="AE1883" s="13"/>
      <c r="AF1883" s="13"/>
      <c r="AG1883" s="13"/>
      <c r="AH1883" s="13"/>
      <c r="AI1883" s="13"/>
      <c r="AJ1883" s="13"/>
      <c r="AK1883" s="13"/>
      <c r="AL1883" s="13"/>
      <c r="AM1883" s="14"/>
    </row>
    <row r="1884" spans="1:63">
      <c r="A1884" s="526" t="s">
        <v>64</v>
      </c>
      <c r="B1884" s="527"/>
      <c r="C1884" s="527"/>
      <c r="D1884" s="527"/>
      <c r="E1884" s="527"/>
      <c r="F1884" s="527"/>
      <c r="G1884" s="527"/>
      <c r="H1884" s="527"/>
      <c r="I1884" s="527"/>
      <c r="J1884" s="527"/>
      <c r="K1884" s="527"/>
      <c r="L1884" s="527"/>
      <c r="M1884" s="527"/>
      <c r="N1884" s="527"/>
      <c r="O1884" s="527"/>
      <c r="P1884" s="527"/>
      <c r="Q1884" s="527"/>
      <c r="R1884" s="527"/>
      <c r="S1884" s="527"/>
      <c r="T1884" s="527"/>
      <c r="U1884" s="527"/>
      <c r="V1884" s="527"/>
      <c r="W1884" s="527"/>
      <c r="X1884" s="527"/>
      <c r="Y1884" s="527"/>
      <c r="Z1884" s="527"/>
      <c r="AA1884" s="527"/>
      <c r="AB1884" s="527"/>
      <c r="AC1884" s="527"/>
      <c r="AD1884" s="527"/>
      <c r="AE1884" s="528"/>
      <c r="AF1884" s="529" t="s">
        <v>65</v>
      </c>
      <c r="AG1884" s="530"/>
      <c r="AH1884" s="530"/>
      <c r="AI1884" s="530"/>
      <c r="AJ1884" s="530"/>
      <c r="AK1884" s="530"/>
      <c r="AL1884" s="530"/>
      <c r="AM1884" s="531"/>
    </row>
    <row r="1885" spans="1:63">
      <c r="A1885" s="514" t="s">
        <v>66</v>
      </c>
      <c r="B1885" s="535"/>
      <c r="C1885" s="536" t="s">
        <v>67</v>
      </c>
      <c r="D1885" s="515"/>
      <c r="E1885" s="535"/>
      <c r="F1885" s="536" t="s">
        <v>68</v>
      </c>
      <c r="G1885" s="515"/>
      <c r="H1885" s="515"/>
      <c r="I1885" s="515"/>
      <c r="J1885" s="515"/>
      <c r="K1885" s="535"/>
      <c r="L1885" s="536" t="s">
        <v>69</v>
      </c>
      <c r="M1885" s="515"/>
      <c r="N1885" s="515"/>
      <c r="O1885" s="515"/>
      <c r="P1885" s="515"/>
      <c r="Q1885" s="535"/>
      <c r="R1885" s="536" t="s">
        <v>70</v>
      </c>
      <c r="S1885" s="515"/>
      <c r="T1885" s="515"/>
      <c r="U1885" s="515"/>
      <c r="V1885" s="515"/>
      <c r="W1885" s="515"/>
      <c r="X1885" s="515"/>
      <c r="Y1885" s="515"/>
      <c r="Z1885" s="515"/>
      <c r="AA1885" s="515"/>
      <c r="AB1885" s="515"/>
      <c r="AC1885" s="515"/>
      <c r="AD1885" s="515"/>
      <c r="AE1885" s="516"/>
      <c r="AF1885" s="532"/>
      <c r="AG1885" s="533"/>
      <c r="AH1885" s="533"/>
      <c r="AI1885" s="533"/>
      <c r="AJ1885" s="533"/>
      <c r="AK1885" s="533"/>
      <c r="AL1885" s="533"/>
      <c r="AM1885" s="534"/>
    </row>
    <row r="1886" spans="1:63" ht="16.5" customHeight="1">
      <c r="A1886" s="482">
        <v>1</v>
      </c>
      <c r="B1886" s="483"/>
      <c r="C1886" s="484" t="s">
        <v>254</v>
      </c>
      <c r="D1886" s="485"/>
      <c r="E1886" s="486"/>
      <c r="F1886" s="487"/>
      <c r="G1886" s="488"/>
      <c r="H1886" s="488"/>
      <c r="I1886" s="488"/>
      <c r="J1886" s="488"/>
      <c r="K1886" s="483"/>
      <c r="L1886" s="487"/>
      <c r="M1886" s="488"/>
      <c r="N1886" s="488"/>
      <c r="O1886" s="488"/>
      <c r="P1886" s="488"/>
      <c r="Q1886" s="483"/>
      <c r="R1886" s="487" t="s">
        <v>71</v>
      </c>
      <c r="S1886" s="488"/>
      <c r="T1886" s="488"/>
      <c r="U1886" s="488"/>
      <c r="V1886" s="488"/>
      <c r="W1886" s="488"/>
      <c r="X1886" s="488"/>
      <c r="Y1886" s="488"/>
      <c r="Z1886" s="488"/>
      <c r="AA1886" s="488"/>
      <c r="AB1886" s="488"/>
      <c r="AC1886" s="488"/>
      <c r="AD1886" s="488"/>
      <c r="AE1886" s="513"/>
      <c r="AF1886" s="545"/>
      <c r="AG1886" s="546"/>
      <c r="AH1886" s="546"/>
      <c r="AI1886" s="546"/>
      <c r="AJ1886" s="546"/>
      <c r="AK1886" s="546"/>
      <c r="AL1886" s="546"/>
      <c r="AM1886" s="547"/>
    </row>
    <row r="1887" spans="1:63" ht="16.5" customHeight="1">
      <c r="A1887" s="482">
        <v>2</v>
      </c>
      <c r="B1887" s="483"/>
      <c r="C1887" s="484" t="s">
        <v>254</v>
      </c>
      <c r="D1887" s="485"/>
      <c r="E1887" s="486"/>
      <c r="F1887" s="487"/>
      <c r="G1887" s="488"/>
      <c r="H1887" s="488"/>
      <c r="I1887" s="488"/>
      <c r="J1887" s="488"/>
      <c r="K1887" s="483"/>
      <c r="L1887" s="487"/>
      <c r="M1887" s="488"/>
      <c r="N1887" s="488"/>
      <c r="O1887" s="488"/>
      <c r="P1887" s="488"/>
      <c r="Q1887" s="483"/>
      <c r="R1887" s="487" t="s">
        <v>71</v>
      </c>
      <c r="S1887" s="488"/>
      <c r="T1887" s="488"/>
      <c r="U1887" s="488"/>
      <c r="V1887" s="488"/>
      <c r="W1887" s="488"/>
      <c r="X1887" s="488"/>
      <c r="Y1887" s="488"/>
      <c r="Z1887" s="488"/>
      <c r="AA1887" s="488"/>
      <c r="AB1887" s="488"/>
      <c r="AC1887" s="488"/>
      <c r="AD1887" s="488"/>
      <c r="AE1887" s="513"/>
      <c r="AF1887" s="548"/>
      <c r="AG1887" s="549"/>
      <c r="AH1887" s="549"/>
      <c r="AI1887" s="549"/>
      <c r="AJ1887" s="549"/>
      <c r="AK1887" s="549"/>
      <c r="AL1887" s="549"/>
      <c r="AM1887" s="550"/>
    </row>
    <row r="1888" spans="1:63" ht="16.5" customHeight="1">
      <c r="A1888" s="482">
        <v>3</v>
      </c>
      <c r="B1888" s="483"/>
      <c r="C1888" s="484" t="s">
        <v>71</v>
      </c>
      <c r="D1888" s="485"/>
      <c r="E1888" s="486"/>
      <c r="F1888" s="487"/>
      <c r="G1888" s="488"/>
      <c r="H1888" s="488"/>
      <c r="I1888" s="488"/>
      <c r="J1888" s="488"/>
      <c r="K1888" s="483"/>
      <c r="L1888" s="487"/>
      <c r="M1888" s="488"/>
      <c r="N1888" s="488"/>
      <c r="O1888" s="488"/>
      <c r="P1888" s="488"/>
      <c r="Q1888" s="483"/>
      <c r="R1888" s="487" t="s">
        <v>71</v>
      </c>
      <c r="S1888" s="488"/>
      <c r="T1888" s="488"/>
      <c r="U1888" s="488"/>
      <c r="V1888" s="488"/>
      <c r="W1888" s="488"/>
      <c r="X1888" s="488"/>
      <c r="Y1888" s="488"/>
      <c r="Z1888" s="488"/>
      <c r="AA1888" s="488"/>
      <c r="AB1888" s="488"/>
      <c r="AC1888" s="488"/>
      <c r="AD1888" s="488"/>
      <c r="AE1888" s="513"/>
      <c r="AF1888" s="548"/>
      <c r="AG1888" s="549"/>
      <c r="AH1888" s="549"/>
      <c r="AI1888" s="549"/>
      <c r="AJ1888" s="549"/>
      <c r="AK1888" s="549"/>
      <c r="AL1888" s="549"/>
      <c r="AM1888" s="550"/>
    </row>
    <row r="1889" spans="1:46" ht="16.5" customHeight="1">
      <c r="A1889" s="482">
        <v>4</v>
      </c>
      <c r="B1889" s="483"/>
      <c r="C1889" s="484" t="s">
        <v>71</v>
      </c>
      <c r="D1889" s="485"/>
      <c r="E1889" s="486"/>
      <c r="F1889" s="487"/>
      <c r="G1889" s="488"/>
      <c r="H1889" s="488"/>
      <c r="I1889" s="488"/>
      <c r="J1889" s="488"/>
      <c r="K1889" s="483"/>
      <c r="L1889" s="487"/>
      <c r="M1889" s="488"/>
      <c r="N1889" s="488"/>
      <c r="O1889" s="488"/>
      <c r="P1889" s="488"/>
      <c r="Q1889" s="483"/>
      <c r="R1889" s="487" t="s">
        <v>71</v>
      </c>
      <c r="S1889" s="488"/>
      <c r="T1889" s="488"/>
      <c r="U1889" s="488"/>
      <c r="V1889" s="488"/>
      <c r="W1889" s="488"/>
      <c r="X1889" s="488"/>
      <c r="Y1889" s="488"/>
      <c r="Z1889" s="488"/>
      <c r="AA1889" s="488"/>
      <c r="AB1889" s="488"/>
      <c r="AC1889" s="488"/>
      <c r="AD1889" s="488"/>
      <c r="AE1889" s="513"/>
      <c r="AF1889" s="548"/>
      <c r="AG1889" s="549"/>
      <c r="AH1889" s="549"/>
      <c r="AI1889" s="549"/>
      <c r="AJ1889" s="549"/>
      <c r="AK1889" s="549"/>
      <c r="AL1889" s="549"/>
      <c r="AM1889" s="550"/>
    </row>
    <row r="1890" spans="1:46" ht="16.5" customHeight="1" thickBot="1">
      <c r="A1890" s="537">
        <v>5</v>
      </c>
      <c r="B1890" s="538"/>
      <c r="C1890" s="539" t="s">
        <v>71</v>
      </c>
      <c r="D1890" s="540"/>
      <c r="E1890" s="541"/>
      <c r="F1890" s="542"/>
      <c r="G1890" s="543"/>
      <c r="H1890" s="543"/>
      <c r="I1890" s="543"/>
      <c r="J1890" s="543"/>
      <c r="K1890" s="538"/>
      <c r="L1890" s="542"/>
      <c r="M1890" s="543"/>
      <c r="N1890" s="543"/>
      <c r="O1890" s="543"/>
      <c r="P1890" s="543"/>
      <c r="Q1890" s="538"/>
      <c r="R1890" s="542" t="s">
        <v>71</v>
      </c>
      <c r="S1890" s="543"/>
      <c r="T1890" s="543"/>
      <c r="U1890" s="543"/>
      <c r="V1890" s="543"/>
      <c r="W1890" s="543"/>
      <c r="X1890" s="543"/>
      <c r="Y1890" s="543"/>
      <c r="Z1890" s="543"/>
      <c r="AA1890" s="543"/>
      <c r="AB1890" s="543"/>
      <c r="AC1890" s="543"/>
      <c r="AD1890" s="543"/>
      <c r="AE1890" s="544"/>
      <c r="AF1890" s="551"/>
      <c r="AG1890" s="552"/>
      <c r="AH1890" s="552"/>
      <c r="AI1890" s="552"/>
      <c r="AJ1890" s="552"/>
      <c r="AK1890" s="552"/>
      <c r="AL1890" s="552"/>
      <c r="AM1890" s="553"/>
      <c r="AT1890" s="15"/>
    </row>
    <row r="1891" spans="1:46" ht="19.5" thickBot="1">
      <c r="A1891" s="505" t="s">
        <v>72</v>
      </c>
      <c r="B1891" s="506"/>
      <c r="C1891" s="506"/>
      <c r="D1891" s="506"/>
      <c r="E1891" s="506"/>
      <c r="F1891" s="506"/>
      <c r="G1891" s="506"/>
      <c r="H1891" s="506"/>
      <c r="I1891" s="506"/>
      <c r="J1891" s="506"/>
      <c r="K1891" s="506"/>
      <c r="L1891" s="506"/>
      <c r="M1891" s="506"/>
      <c r="N1891" s="506"/>
      <c r="O1891" s="506"/>
      <c r="P1891" s="506"/>
      <c r="Q1891" s="506"/>
      <c r="R1891" s="506"/>
      <c r="S1891" s="506"/>
      <c r="T1891" s="506"/>
      <c r="U1891" s="506"/>
      <c r="V1891" s="506"/>
      <c r="W1891" s="506"/>
      <c r="X1891" s="506"/>
      <c r="Y1891" s="506"/>
      <c r="Z1891" s="506"/>
      <c r="AA1891" s="506"/>
      <c r="AB1891" s="506"/>
      <c r="AC1891" s="506"/>
      <c r="AD1891" s="506"/>
      <c r="AE1891" s="506"/>
      <c r="AF1891" s="506"/>
      <c r="AG1891" s="506"/>
      <c r="AH1891" s="506"/>
      <c r="AI1891" s="506"/>
      <c r="AJ1891" s="506"/>
      <c r="AK1891" s="506"/>
      <c r="AL1891" s="506"/>
      <c r="AM1891" s="507"/>
    </row>
    <row r="1892" spans="1:46">
      <c r="A1892" s="508" t="s">
        <v>73</v>
      </c>
      <c r="B1892" s="509"/>
      <c r="C1892" s="509"/>
      <c r="D1892" s="509"/>
      <c r="E1892" s="509"/>
      <c r="F1892" s="509"/>
      <c r="G1892" s="509"/>
      <c r="H1892" s="509"/>
      <c r="I1892" s="509"/>
      <c r="J1892" s="509"/>
      <c r="K1892" s="510"/>
      <c r="L1892" s="511" t="s">
        <v>74</v>
      </c>
      <c r="M1892" s="509"/>
      <c r="N1892" s="509"/>
      <c r="O1892" s="509"/>
      <c r="P1892" s="509"/>
      <c r="Q1892" s="509"/>
      <c r="R1892" s="509"/>
      <c r="S1892" s="509"/>
      <c r="T1892" s="509"/>
      <c r="U1892" s="509"/>
      <c r="V1892" s="509"/>
      <c r="W1892" s="509"/>
      <c r="X1892" s="509"/>
      <c r="Y1892" s="510"/>
      <c r="Z1892" s="511" t="s">
        <v>75</v>
      </c>
      <c r="AA1892" s="509"/>
      <c r="AB1892" s="509"/>
      <c r="AC1892" s="509"/>
      <c r="AD1892" s="509"/>
      <c r="AE1892" s="509"/>
      <c r="AF1892" s="509"/>
      <c r="AG1892" s="509"/>
      <c r="AH1892" s="509"/>
      <c r="AI1892" s="509"/>
      <c r="AJ1892" s="509"/>
      <c r="AK1892" s="509"/>
      <c r="AL1892" s="509"/>
      <c r="AM1892" s="512"/>
    </row>
    <row r="1893" spans="1:46" ht="9.75" customHeight="1">
      <c r="A1893" s="493"/>
      <c r="B1893" s="494"/>
      <c r="C1893" s="494"/>
      <c r="D1893" s="494"/>
      <c r="E1893" s="494"/>
      <c r="F1893" s="494"/>
      <c r="G1893" s="494"/>
      <c r="H1893" s="494"/>
      <c r="I1893" s="494"/>
      <c r="J1893" s="494"/>
      <c r="K1893" s="495"/>
      <c r="L1893" s="123"/>
      <c r="M1893" s="117"/>
      <c r="N1893" s="117"/>
      <c r="O1893" s="117"/>
      <c r="P1893" s="117"/>
      <c r="Q1893" s="117"/>
      <c r="R1893" s="117"/>
      <c r="S1893" s="117"/>
      <c r="T1893" s="117"/>
      <c r="U1893" s="117"/>
      <c r="V1893" s="117"/>
      <c r="W1893" s="117"/>
      <c r="X1893" s="117"/>
      <c r="Y1893" s="124"/>
      <c r="Z1893" s="123"/>
      <c r="AA1893" s="117"/>
      <c r="AB1893" s="117"/>
      <c r="AC1893" s="117"/>
      <c r="AD1893" s="117"/>
      <c r="AE1893" s="117"/>
      <c r="AF1893" s="117"/>
      <c r="AG1893" s="117"/>
      <c r="AH1893" s="117"/>
      <c r="AI1893" s="117"/>
      <c r="AJ1893" s="117"/>
      <c r="AK1893" s="117"/>
      <c r="AL1893" s="117"/>
      <c r="AM1893" s="118"/>
    </row>
    <row r="1894" spans="1:46" ht="9.75" customHeight="1">
      <c r="A1894" s="496"/>
      <c r="B1894" s="497"/>
      <c r="C1894" s="497"/>
      <c r="D1894" s="497"/>
      <c r="E1894" s="497"/>
      <c r="F1894" s="497"/>
      <c r="G1894" s="497"/>
      <c r="H1894" s="497"/>
      <c r="I1894" s="497"/>
      <c r="J1894" s="497"/>
      <c r="K1894" s="498"/>
      <c r="L1894" s="125"/>
      <c r="N1894" s="497"/>
      <c r="O1894" s="497"/>
      <c r="P1894" s="497"/>
      <c r="Q1894" s="497"/>
      <c r="R1894" s="497"/>
      <c r="S1894" s="497"/>
      <c r="T1894" s="497"/>
      <c r="U1894" s="497"/>
      <c r="V1894" s="497"/>
      <c r="W1894" s="497"/>
      <c r="Y1894" s="126"/>
      <c r="Z1894" s="125"/>
      <c r="AB1894" s="497"/>
      <c r="AC1894" s="497"/>
      <c r="AD1894" s="497"/>
      <c r="AE1894" s="497"/>
      <c r="AF1894" s="497"/>
      <c r="AG1894" s="497"/>
      <c r="AH1894" s="497"/>
      <c r="AI1894" s="497"/>
      <c r="AJ1894" s="497"/>
      <c r="AK1894" s="497"/>
      <c r="AM1894" s="120"/>
    </row>
    <row r="1895" spans="1:46" ht="9.75" customHeight="1">
      <c r="A1895" s="496"/>
      <c r="B1895" s="497"/>
      <c r="C1895" s="497"/>
      <c r="D1895" s="497"/>
      <c r="E1895" s="497"/>
      <c r="F1895" s="497"/>
      <c r="G1895" s="497"/>
      <c r="H1895" s="497"/>
      <c r="I1895" s="497"/>
      <c r="J1895" s="497"/>
      <c r="K1895" s="498"/>
      <c r="L1895" s="125"/>
      <c r="N1895" s="497"/>
      <c r="O1895" s="497"/>
      <c r="P1895" s="497"/>
      <c r="Q1895" s="497"/>
      <c r="R1895" s="497"/>
      <c r="S1895" s="497"/>
      <c r="T1895" s="497"/>
      <c r="U1895" s="497"/>
      <c r="V1895" s="497"/>
      <c r="W1895" s="497"/>
      <c r="Y1895" s="126"/>
      <c r="Z1895" s="125"/>
      <c r="AB1895" s="497"/>
      <c r="AC1895" s="497"/>
      <c r="AD1895" s="497"/>
      <c r="AE1895" s="497"/>
      <c r="AF1895" s="497"/>
      <c r="AG1895" s="497"/>
      <c r="AH1895" s="497"/>
      <c r="AI1895" s="497"/>
      <c r="AJ1895" s="497"/>
      <c r="AK1895" s="497"/>
      <c r="AM1895" s="120"/>
    </row>
    <row r="1896" spans="1:46" ht="9.75" customHeight="1">
      <c r="A1896" s="496"/>
      <c r="B1896" s="497"/>
      <c r="C1896" s="497"/>
      <c r="D1896" s="497"/>
      <c r="E1896" s="497"/>
      <c r="F1896" s="497"/>
      <c r="G1896" s="497"/>
      <c r="H1896" s="497"/>
      <c r="I1896" s="497"/>
      <c r="J1896" s="497"/>
      <c r="K1896" s="498"/>
      <c r="L1896" s="125"/>
      <c r="N1896" s="497"/>
      <c r="O1896" s="497"/>
      <c r="P1896" s="497"/>
      <c r="Q1896" s="497"/>
      <c r="R1896" s="497"/>
      <c r="S1896" s="497"/>
      <c r="T1896" s="497"/>
      <c r="U1896" s="497"/>
      <c r="V1896" s="497"/>
      <c r="W1896" s="497"/>
      <c r="Y1896" s="126"/>
      <c r="Z1896" s="125"/>
      <c r="AB1896" s="497"/>
      <c r="AC1896" s="497"/>
      <c r="AD1896" s="497"/>
      <c r="AE1896" s="497"/>
      <c r="AF1896" s="497"/>
      <c r="AG1896" s="497"/>
      <c r="AH1896" s="497"/>
      <c r="AI1896" s="497"/>
      <c r="AJ1896" s="497"/>
      <c r="AK1896" s="497"/>
      <c r="AM1896" s="120"/>
    </row>
    <row r="1897" spans="1:46" ht="9.75" customHeight="1">
      <c r="A1897" s="496"/>
      <c r="B1897" s="497"/>
      <c r="C1897" s="497"/>
      <c r="D1897" s="497"/>
      <c r="E1897" s="497"/>
      <c r="F1897" s="497"/>
      <c r="G1897" s="497"/>
      <c r="H1897" s="497"/>
      <c r="I1897" s="497"/>
      <c r="J1897" s="497"/>
      <c r="K1897" s="498"/>
      <c r="L1897" s="125"/>
      <c r="N1897" s="497"/>
      <c r="O1897" s="497"/>
      <c r="P1897" s="497"/>
      <c r="Q1897" s="497"/>
      <c r="R1897" s="497"/>
      <c r="S1897" s="497"/>
      <c r="T1897" s="497"/>
      <c r="U1897" s="497"/>
      <c r="V1897" s="497"/>
      <c r="W1897" s="497"/>
      <c r="Y1897" s="126"/>
      <c r="Z1897" s="125"/>
      <c r="AB1897" s="497"/>
      <c r="AC1897" s="497"/>
      <c r="AD1897" s="497"/>
      <c r="AE1897" s="497"/>
      <c r="AF1897" s="497"/>
      <c r="AG1897" s="497"/>
      <c r="AH1897" s="497"/>
      <c r="AI1897" s="497"/>
      <c r="AJ1897" s="497"/>
      <c r="AK1897" s="497"/>
      <c r="AM1897" s="120"/>
    </row>
    <row r="1898" spans="1:46" ht="9.75" customHeight="1">
      <c r="A1898" s="496"/>
      <c r="B1898" s="497"/>
      <c r="C1898" s="497"/>
      <c r="D1898" s="497"/>
      <c r="E1898" s="497"/>
      <c r="F1898" s="497"/>
      <c r="G1898" s="497"/>
      <c r="H1898" s="497"/>
      <c r="I1898" s="497"/>
      <c r="J1898" s="497"/>
      <c r="K1898" s="498"/>
      <c r="L1898" s="125"/>
      <c r="N1898" s="497"/>
      <c r="O1898" s="497"/>
      <c r="P1898" s="497"/>
      <c r="Q1898" s="497"/>
      <c r="R1898" s="497"/>
      <c r="S1898" s="497"/>
      <c r="T1898" s="497"/>
      <c r="U1898" s="497"/>
      <c r="V1898" s="497"/>
      <c r="W1898" s="497"/>
      <c r="Y1898" s="126"/>
      <c r="Z1898" s="125"/>
      <c r="AB1898" s="497"/>
      <c r="AC1898" s="497"/>
      <c r="AD1898" s="497"/>
      <c r="AE1898" s="497"/>
      <c r="AF1898" s="497"/>
      <c r="AG1898" s="497"/>
      <c r="AH1898" s="497"/>
      <c r="AI1898" s="497"/>
      <c r="AJ1898" s="497"/>
      <c r="AK1898" s="497"/>
      <c r="AM1898" s="120"/>
    </row>
    <row r="1899" spans="1:46" ht="9.75" customHeight="1">
      <c r="A1899" s="496"/>
      <c r="B1899" s="497"/>
      <c r="C1899" s="497"/>
      <c r="D1899" s="497"/>
      <c r="E1899" s="497"/>
      <c r="F1899" s="497"/>
      <c r="G1899" s="497"/>
      <c r="H1899" s="497"/>
      <c r="I1899" s="497"/>
      <c r="J1899" s="497"/>
      <c r="K1899" s="498"/>
      <c r="L1899" s="125"/>
      <c r="N1899" s="497"/>
      <c r="O1899" s="497"/>
      <c r="P1899" s="497"/>
      <c r="Q1899" s="497"/>
      <c r="R1899" s="497"/>
      <c r="S1899" s="497"/>
      <c r="T1899" s="497"/>
      <c r="U1899" s="497"/>
      <c r="V1899" s="497"/>
      <c r="W1899" s="497"/>
      <c r="Y1899" s="126"/>
      <c r="Z1899" s="125"/>
      <c r="AB1899" s="497"/>
      <c r="AC1899" s="497"/>
      <c r="AD1899" s="497"/>
      <c r="AE1899" s="497"/>
      <c r="AF1899" s="497"/>
      <c r="AG1899" s="497"/>
      <c r="AH1899" s="497"/>
      <c r="AI1899" s="497"/>
      <c r="AJ1899" s="497"/>
      <c r="AK1899" s="497"/>
      <c r="AM1899" s="120"/>
    </row>
    <row r="1900" spans="1:46" ht="9.75" customHeight="1">
      <c r="A1900" s="496"/>
      <c r="B1900" s="497"/>
      <c r="C1900" s="497"/>
      <c r="D1900" s="497"/>
      <c r="E1900" s="497"/>
      <c r="F1900" s="497"/>
      <c r="G1900" s="497"/>
      <c r="H1900" s="497"/>
      <c r="I1900" s="497"/>
      <c r="J1900" s="497"/>
      <c r="K1900" s="498"/>
      <c r="L1900" s="125"/>
      <c r="N1900" s="497"/>
      <c r="O1900" s="497"/>
      <c r="P1900" s="497"/>
      <c r="Q1900" s="497"/>
      <c r="R1900" s="497"/>
      <c r="S1900" s="497"/>
      <c r="T1900" s="497"/>
      <c r="U1900" s="497"/>
      <c r="V1900" s="497"/>
      <c r="W1900" s="497"/>
      <c r="Y1900" s="126"/>
      <c r="Z1900" s="125"/>
      <c r="AB1900" s="497"/>
      <c r="AC1900" s="497"/>
      <c r="AD1900" s="497"/>
      <c r="AE1900" s="497"/>
      <c r="AF1900" s="497"/>
      <c r="AG1900" s="497"/>
      <c r="AH1900" s="497"/>
      <c r="AI1900" s="497"/>
      <c r="AJ1900" s="497"/>
      <c r="AK1900" s="497"/>
      <c r="AM1900" s="120"/>
    </row>
    <row r="1901" spans="1:46" ht="9.75" customHeight="1">
      <c r="A1901" s="496"/>
      <c r="B1901" s="497"/>
      <c r="C1901" s="497"/>
      <c r="D1901" s="497"/>
      <c r="E1901" s="497"/>
      <c r="F1901" s="497"/>
      <c r="G1901" s="497"/>
      <c r="H1901" s="497"/>
      <c r="I1901" s="497"/>
      <c r="J1901" s="497"/>
      <c r="K1901" s="498"/>
      <c r="L1901" s="125"/>
      <c r="N1901" s="497"/>
      <c r="O1901" s="497"/>
      <c r="P1901" s="497"/>
      <c r="Q1901" s="497"/>
      <c r="R1901" s="497"/>
      <c r="S1901" s="497"/>
      <c r="T1901" s="497"/>
      <c r="U1901" s="497"/>
      <c r="V1901" s="497"/>
      <c r="W1901" s="497"/>
      <c r="Y1901" s="126"/>
      <c r="Z1901" s="125"/>
      <c r="AB1901" s="497"/>
      <c r="AC1901" s="497"/>
      <c r="AD1901" s="497"/>
      <c r="AE1901" s="497"/>
      <c r="AF1901" s="497"/>
      <c r="AG1901" s="497"/>
      <c r="AH1901" s="497"/>
      <c r="AI1901" s="497"/>
      <c r="AJ1901" s="497"/>
      <c r="AK1901" s="497"/>
      <c r="AM1901" s="120"/>
    </row>
    <row r="1902" spans="1:46" ht="9.75" customHeight="1">
      <c r="A1902" s="496"/>
      <c r="B1902" s="497"/>
      <c r="C1902" s="497"/>
      <c r="D1902" s="497"/>
      <c r="E1902" s="497"/>
      <c r="F1902" s="497"/>
      <c r="G1902" s="497"/>
      <c r="H1902" s="497"/>
      <c r="I1902" s="497"/>
      <c r="J1902" s="497"/>
      <c r="K1902" s="498"/>
      <c r="L1902" s="125"/>
      <c r="N1902" s="497"/>
      <c r="O1902" s="497"/>
      <c r="P1902" s="497"/>
      <c r="Q1902" s="497"/>
      <c r="R1902" s="497"/>
      <c r="S1902" s="497"/>
      <c r="T1902" s="497"/>
      <c r="U1902" s="497"/>
      <c r="V1902" s="497"/>
      <c r="W1902" s="497"/>
      <c r="Y1902" s="126"/>
      <c r="Z1902" s="125"/>
      <c r="AB1902" s="497"/>
      <c r="AC1902" s="497"/>
      <c r="AD1902" s="497"/>
      <c r="AE1902" s="497"/>
      <c r="AF1902" s="497"/>
      <c r="AG1902" s="497"/>
      <c r="AH1902" s="497"/>
      <c r="AI1902" s="497"/>
      <c r="AJ1902" s="497"/>
      <c r="AK1902" s="497"/>
      <c r="AM1902" s="120"/>
    </row>
    <row r="1903" spans="1:46" ht="9.75" customHeight="1">
      <c r="A1903" s="496"/>
      <c r="B1903" s="497"/>
      <c r="C1903" s="497"/>
      <c r="D1903" s="497"/>
      <c r="E1903" s="497"/>
      <c r="F1903" s="497"/>
      <c r="G1903" s="497"/>
      <c r="H1903" s="497"/>
      <c r="I1903" s="497"/>
      <c r="J1903" s="497"/>
      <c r="K1903" s="498"/>
      <c r="L1903" s="125"/>
      <c r="N1903" s="497"/>
      <c r="O1903" s="497"/>
      <c r="P1903" s="497"/>
      <c r="Q1903" s="497"/>
      <c r="R1903" s="497"/>
      <c r="S1903" s="497"/>
      <c r="T1903" s="497"/>
      <c r="U1903" s="497"/>
      <c r="V1903" s="497"/>
      <c r="W1903" s="497"/>
      <c r="Y1903" s="126"/>
      <c r="Z1903" s="125"/>
      <c r="AB1903" s="497"/>
      <c r="AC1903" s="497"/>
      <c r="AD1903" s="497"/>
      <c r="AE1903" s="497"/>
      <c r="AF1903" s="497"/>
      <c r="AG1903" s="497"/>
      <c r="AH1903" s="497"/>
      <c r="AI1903" s="497"/>
      <c r="AJ1903" s="497"/>
      <c r="AK1903" s="497"/>
      <c r="AM1903" s="120"/>
    </row>
    <row r="1904" spans="1:46" s="9" customFormat="1" ht="9.75" customHeight="1">
      <c r="A1904" s="499"/>
      <c r="B1904" s="500"/>
      <c r="C1904" s="500"/>
      <c r="D1904" s="500"/>
      <c r="E1904" s="500"/>
      <c r="F1904" s="500"/>
      <c r="G1904" s="500"/>
      <c r="H1904" s="500"/>
      <c r="I1904" s="500"/>
      <c r="J1904" s="500"/>
      <c r="K1904" s="501"/>
      <c r="L1904" s="127"/>
      <c r="M1904" s="128"/>
      <c r="N1904" s="128"/>
      <c r="O1904" s="128"/>
      <c r="P1904" s="128"/>
      <c r="Q1904" s="128"/>
      <c r="R1904" s="128"/>
      <c r="S1904" s="128"/>
      <c r="T1904" s="128"/>
      <c r="U1904" s="128"/>
      <c r="V1904" s="128"/>
      <c r="W1904" s="128"/>
      <c r="X1904" s="128"/>
      <c r="Y1904" s="129"/>
      <c r="Z1904" s="127"/>
      <c r="AA1904" s="128"/>
      <c r="AB1904" s="128"/>
      <c r="AC1904" s="128"/>
      <c r="AD1904" s="128"/>
      <c r="AE1904" s="128"/>
      <c r="AF1904" s="128"/>
      <c r="AG1904" s="128"/>
      <c r="AH1904" s="128"/>
      <c r="AI1904" s="128"/>
      <c r="AJ1904" s="128"/>
      <c r="AK1904" s="128"/>
      <c r="AL1904" s="128"/>
      <c r="AM1904" s="130"/>
    </row>
    <row r="1905" spans="1:39" ht="9.75" customHeight="1">
      <c r="A1905" s="493"/>
      <c r="B1905" s="494"/>
      <c r="C1905" s="494"/>
      <c r="D1905" s="494"/>
      <c r="E1905" s="494"/>
      <c r="F1905" s="494"/>
      <c r="G1905" s="494"/>
      <c r="H1905" s="494"/>
      <c r="I1905" s="494"/>
      <c r="J1905" s="494"/>
      <c r="K1905" s="495"/>
      <c r="L1905" s="123"/>
      <c r="M1905" s="117"/>
      <c r="N1905" s="117"/>
      <c r="O1905" s="117"/>
      <c r="P1905" s="117"/>
      <c r="Q1905" s="117"/>
      <c r="R1905" s="117"/>
      <c r="S1905" s="117"/>
      <c r="T1905" s="117"/>
      <c r="U1905" s="117"/>
      <c r="V1905" s="117"/>
      <c r="W1905" s="117"/>
      <c r="X1905" s="117"/>
      <c r="Y1905" s="124"/>
      <c r="Z1905" s="123"/>
      <c r="AA1905" s="117"/>
      <c r="AB1905" s="117"/>
      <c r="AC1905" s="117"/>
      <c r="AD1905" s="117"/>
      <c r="AE1905" s="117"/>
      <c r="AF1905" s="117"/>
      <c r="AG1905" s="117"/>
      <c r="AH1905" s="117"/>
      <c r="AI1905" s="117"/>
      <c r="AJ1905" s="117"/>
      <c r="AK1905" s="117"/>
      <c r="AL1905" s="117"/>
      <c r="AM1905" s="118"/>
    </row>
    <row r="1906" spans="1:39" ht="9.75" customHeight="1">
      <c r="A1906" s="496"/>
      <c r="B1906" s="497"/>
      <c r="C1906" s="497"/>
      <c r="D1906" s="497"/>
      <c r="E1906" s="497"/>
      <c r="F1906" s="497"/>
      <c r="G1906" s="497"/>
      <c r="H1906" s="497"/>
      <c r="I1906" s="497"/>
      <c r="J1906" s="497"/>
      <c r="K1906" s="498"/>
      <c r="L1906" s="125"/>
      <c r="N1906" s="497"/>
      <c r="O1906" s="497"/>
      <c r="P1906" s="497"/>
      <c r="Q1906" s="497"/>
      <c r="R1906" s="497"/>
      <c r="S1906" s="497"/>
      <c r="T1906" s="497"/>
      <c r="U1906" s="497"/>
      <c r="V1906" s="497"/>
      <c r="W1906" s="497"/>
      <c r="Y1906" s="126"/>
      <c r="Z1906" s="125"/>
      <c r="AB1906" s="497"/>
      <c r="AC1906" s="497"/>
      <c r="AD1906" s="497"/>
      <c r="AE1906" s="497"/>
      <c r="AF1906" s="497"/>
      <c r="AG1906" s="497"/>
      <c r="AH1906" s="497"/>
      <c r="AI1906" s="497"/>
      <c r="AJ1906" s="497"/>
      <c r="AK1906" s="497"/>
      <c r="AM1906" s="120"/>
    </row>
    <row r="1907" spans="1:39" ht="9.75" customHeight="1">
      <c r="A1907" s="496"/>
      <c r="B1907" s="497"/>
      <c r="C1907" s="497"/>
      <c r="D1907" s="497"/>
      <c r="E1907" s="497"/>
      <c r="F1907" s="497"/>
      <c r="G1907" s="497"/>
      <c r="H1907" s="497"/>
      <c r="I1907" s="497"/>
      <c r="J1907" s="497"/>
      <c r="K1907" s="498"/>
      <c r="L1907" s="125"/>
      <c r="N1907" s="497"/>
      <c r="O1907" s="497"/>
      <c r="P1907" s="497"/>
      <c r="Q1907" s="497"/>
      <c r="R1907" s="497"/>
      <c r="S1907" s="497"/>
      <c r="T1907" s="497"/>
      <c r="U1907" s="497"/>
      <c r="V1907" s="497"/>
      <c r="W1907" s="497"/>
      <c r="Y1907" s="126"/>
      <c r="Z1907" s="125"/>
      <c r="AB1907" s="497"/>
      <c r="AC1907" s="497"/>
      <c r="AD1907" s="497"/>
      <c r="AE1907" s="497"/>
      <c r="AF1907" s="497"/>
      <c r="AG1907" s="497"/>
      <c r="AH1907" s="497"/>
      <c r="AI1907" s="497"/>
      <c r="AJ1907" s="497"/>
      <c r="AK1907" s="497"/>
      <c r="AM1907" s="120"/>
    </row>
    <row r="1908" spans="1:39" ht="9.75" customHeight="1">
      <c r="A1908" s="496"/>
      <c r="B1908" s="497"/>
      <c r="C1908" s="497"/>
      <c r="D1908" s="497"/>
      <c r="E1908" s="497"/>
      <c r="F1908" s="497"/>
      <c r="G1908" s="497"/>
      <c r="H1908" s="497"/>
      <c r="I1908" s="497"/>
      <c r="J1908" s="497"/>
      <c r="K1908" s="498"/>
      <c r="L1908" s="125"/>
      <c r="N1908" s="497"/>
      <c r="O1908" s="497"/>
      <c r="P1908" s="497"/>
      <c r="Q1908" s="497"/>
      <c r="R1908" s="497"/>
      <c r="S1908" s="497"/>
      <c r="T1908" s="497"/>
      <c r="U1908" s="497"/>
      <c r="V1908" s="497"/>
      <c r="W1908" s="497"/>
      <c r="Y1908" s="126"/>
      <c r="Z1908" s="125"/>
      <c r="AB1908" s="497"/>
      <c r="AC1908" s="497"/>
      <c r="AD1908" s="497"/>
      <c r="AE1908" s="497"/>
      <c r="AF1908" s="497"/>
      <c r="AG1908" s="497"/>
      <c r="AH1908" s="497"/>
      <c r="AI1908" s="497"/>
      <c r="AJ1908" s="497"/>
      <c r="AK1908" s="497"/>
      <c r="AM1908" s="120"/>
    </row>
    <row r="1909" spans="1:39" ht="9.75" customHeight="1">
      <c r="A1909" s="496"/>
      <c r="B1909" s="497"/>
      <c r="C1909" s="497"/>
      <c r="D1909" s="497"/>
      <c r="E1909" s="497"/>
      <c r="F1909" s="497"/>
      <c r="G1909" s="497"/>
      <c r="H1909" s="497"/>
      <c r="I1909" s="497"/>
      <c r="J1909" s="497"/>
      <c r="K1909" s="498"/>
      <c r="L1909" s="125"/>
      <c r="N1909" s="497"/>
      <c r="O1909" s="497"/>
      <c r="P1909" s="497"/>
      <c r="Q1909" s="497"/>
      <c r="R1909" s="497"/>
      <c r="S1909" s="497"/>
      <c r="T1909" s="497"/>
      <c r="U1909" s="497"/>
      <c r="V1909" s="497"/>
      <c r="W1909" s="497"/>
      <c r="Y1909" s="126"/>
      <c r="Z1909" s="125"/>
      <c r="AB1909" s="497"/>
      <c r="AC1909" s="497"/>
      <c r="AD1909" s="497"/>
      <c r="AE1909" s="497"/>
      <c r="AF1909" s="497"/>
      <c r="AG1909" s="497"/>
      <c r="AH1909" s="497"/>
      <c r="AI1909" s="497"/>
      <c r="AJ1909" s="497"/>
      <c r="AK1909" s="497"/>
      <c r="AM1909" s="120"/>
    </row>
    <row r="1910" spans="1:39" ht="9.75" customHeight="1">
      <c r="A1910" s="496"/>
      <c r="B1910" s="497"/>
      <c r="C1910" s="497"/>
      <c r="D1910" s="497"/>
      <c r="E1910" s="497"/>
      <c r="F1910" s="497"/>
      <c r="G1910" s="497"/>
      <c r="H1910" s="497"/>
      <c r="I1910" s="497"/>
      <c r="J1910" s="497"/>
      <c r="K1910" s="498"/>
      <c r="L1910" s="125"/>
      <c r="N1910" s="497"/>
      <c r="O1910" s="497"/>
      <c r="P1910" s="497"/>
      <c r="Q1910" s="497"/>
      <c r="R1910" s="497"/>
      <c r="S1910" s="497"/>
      <c r="T1910" s="497"/>
      <c r="U1910" s="497"/>
      <c r="V1910" s="497"/>
      <c r="W1910" s="497"/>
      <c r="Y1910" s="126"/>
      <c r="Z1910" s="125"/>
      <c r="AB1910" s="497"/>
      <c r="AC1910" s="497"/>
      <c r="AD1910" s="497"/>
      <c r="AE1910" s="497"/>
      <c r="AF1910" s="497"/>
      <c r="AG1910" s="497"/>
      <c r="AH1910" s="497"/>
      <c r="AI1910" s="497"/>
      <c r="AJ1910" s="497"/>
      <c r="AK1910" s="497"/>
      <c r="AM1910" s="120"/>
    </row>
    <row r="1911" spans="1:39" ht="9.75" customHeight="1">
      <c r="A1911" s="496"/>
      <c r="B1911" s="497"/>
      <c r="C1911" s="497"/>
      <c r="D1911" s="497"/>
      <c r="E1911" s="497"/>
      <c r="F1911" s="497"/>
      <c r="G1911" s="497"/>
      <c r="H1911" s="497"/>
      <c r="I1911" s="497"/>
      <c r="J1911" s="497"/>
      <c r="K1911" s="498"/>
      <c r="L1911" s="125"/>
      <c r="N1911" s="497"/>
      <c r="O1911" s="497"/>
      <c r="P1911" s="497"/>
      <c r="Q1911" s="497"/>
      <c r="R1911" s="497"/>
      <c r="S1911" s="497"/>
      <c r="T1911" s="497"/>
      <c r="U1911" s="497"/>
      <c r="V1911" s="497"/>
      <c r="W1911" s="497"/>
      <c r="Y1911" s="126"/>
      <c r="Z1911" s="125"/>
      <c r="AB1911" s="497"/>
      <c r="AC1911" s="497"/>
      <c r="AD1911" s="497"/>
      <c r="AE1911" s="497"/>
      <c r="AF1911" s="497"/>
      <c r="AG1911" s="497"/>
      <c r="AH1911" s="497"/>
      <c r="AI1911" s="497"/>
      <c r="AJ1911" s="497"/>
      <c r="AK1911" s="497"/>
      <c r="AM1911" s="120"/>
    </row>
    <row r="1912" spans="1:39" ht="9.75" customHeight="1">
      <c r="A1912" s="496"/>
      <c r="B1912" s="497"/>
      <c r="C1912" s="497"/>
      <c r="D1912" s="497"/>
      <c r="E1912" s="497"/>
      <c r="F1912" s="497"/>
      <c r="G1912" s="497"/>
      <c r="H1912" s="497"/>
      <c r="I1912" s="497"/>
      <c r="J1912" s="497"/>
      <c r="K1912" s="498"/>
      <c r="L1912" s="125"/>
      <c r="N1912" s="497"/>
      <c r="O1912" s="497"/>
      <c r="P1912" s="497"/>
      <c r="Q1912" s="497"/>
      <c r="R1912" s="497"/>
      <c r="S1912" s="497"/>
      <c r="T1912" s="497"/>
      <c r="U1912" s="497"/>
      <c r="V1912" s="497"/>
      <c r="W1912" s="497"/>
      <c r="Y1912" s="126"/>
      <c r="Z1912" s="125"/>
      <c r="AB1912" s="497"/>
      <c r="AC1912" s="497"/>
      <c r="AD1912" s="497"/>
      <c r="AE1912" s="497"/>
      <c r="AF1912" s="497"/>
      <c r="AG1912" s="497"/>
      <c r="AH1912" s="497"/>
      <c r="AI1912" s="497"/>
      <c r="AJ1912" s="497"/>
      <c r="AK1912" s="497"/>
      <c r="AM1912" s="120"/>
    </row>
    <row r="1913" spans="1:39" ht="9.75" customHeight="1">
      <c r="A1913" s="496"/>
      <c r="B1913" s="497"/>
      <c r="C1913" s="497"/>
      <c r="D1913" s="497"/>
      <c r="E1913" s="497"/>
      <c r="F1913" s="497"/>
      <c r="G1913" s="497"/>
      <c r="H1913" s="497"/>
      <c r="I1913" s="497"/>
      <c r="J1913" s="497"/>
      <c r="K1913" s="498"/>
      <c r="L1913" s="125"/>
      <c r="N1913" s="497"/>
      <c r="O1913" s="497"/>
      <c r="P1913" s="497"/>
      <c r="Q1913" s="497"/>
      <c r="R1913" s="497"/>
      <c r="S1913" s="497"/>
      <c r="T1913" s="497"/>
      <c r="U1913" s="497"/>
      <c r="V1913" s="497"/>
      <c r="W1913" s="497"/>
      <c r="Y1913" s="126"/>
      <c r="Z1913" s="125"/>
      <c r="AB1913" s="497"/>
      <c r="AC1913" s="497"/>
      <c r="AD1913" s="497"/>
      <c r="AE1913" s="497"/>
      <c r="AF1913" s="497"/>
      <c r="AG1913" s="497"/>
      <c r="AH1913" s="497"/>
      <c r="AI1913" s="497"/>
      <c r="AJ1913" s="497"/>
      <c r="AK1913" s="497"/>
      <c r="AM1913" s="120"/>
    </row>
    <row r="1914" spans="1:39" ht="9.75" customHeight="1">
      <c r="A1914" s="496"/>
      <c r="B1914" s="497"/>
      <c r="C1914" s="497"/>
      <c r="D1914" s="497"/>
      <c r="E1914" s="497"/>
      <c r="F1914" s="497"/>
      <c r="G1914" s="497"/>
      <c r="H1914" s="497"/>
      <c r="I1914" s="497"/>
      <c r="J1914" s="497"/>
      <c r="K1914" s="498"/>
      <c r="L1914" s="125"/>
      <c r="N1914" s="497"/>
      <c r="O1914" s="497"/>
      <c r="P1914" s="497"/>
      <c r="Q1914" s="497"/>
      <c r="R1914" s="497"/>
      <c r="S1914" s="497"/>
      <c r="T1914" s="497"/>
      <c r="U1914" s="497"/>
      <c r="V1914" s="497"/>
      <c r="W1914" s="497"/>
      <c r="Y1914" s="126"/>
      <c r="Z1914" s="125"/>
      <c r="AB1914" s="497"/>
      <c r="AC1914" s="497"/>
      <c r="AD1914" s="497"/>
      <c r="AE1914" s="497"/>
      <c r="AF1914" s="497"/>
      <c r="AG1914" s="497"/>
      <c r="AH1914" s="497"/>
      <c r="AI1914" s="497"/>
      <c r="AJ1914" s="497"/>
      <c r="AK1914" s="497"/>
      <c r="AM1914" s="120"/>
    </row>
    <row r="1915" spans="1:39" ht="9.75" customHeight="1">
      <c r="A1915" s="496"/>
      <c r="B1915" s="497"/>
      <c r="C1915" s="497"/>
      <c r="D1915" s="497"/>
      <c r="E1915" s="497"/>
      <c r="F1915" s="497"/>
      <c r="G1915" s="497"/>
      <c r="H1915" s="497"/>
      <c r="I1915" s="497"/>
      <c r="J1915" s="497"/>
      <c r="K1915" s="498"/>
      <c r="L1915" s="125"/>
      <c r="N1915" s="497"/>
      <c r="O1915" s="497"/>
      <c r="P1915" s="497"/>
      <c r="Q1915" s="497"/>
      <c r="R1915" s="497"/>
      <c r="S1915" s="497"/>
      <c r="T1915" s="497"/>
      <c r="U1915" s="497"/>
      <c r="V1915" s="497"/>
      <c r="W1915" s="497"/>
      <c r="Y1915" s="126"/>
      <c r="Z1915" s="125"/>
      <c r="AB1915" s="497"/>
      <c r="AC1915" s="497"/>
      <c r="AD1915" s="497"/>
      <c r="AE1915" s="497"/>
      <c r="AF1915" s="497"/>
      <c r="AG1915" s="497"/>
      <c r="AH1915" s="497"/>
      <c r="AI1915" s="497"/>
      <c r="AJ1915" s="497"/>
      <c r="AK1915" s="497"/>
      <c r="AM1915" s="120"/>
    </row>
    <row r="1916" spans="1:39" s="9" customFormat="1" ht="9.75" customHeight="1">
      <c r="A1916" s="499"/>
      <c r="B1916" s="500"/>
      <c r="C1916" s="500"/>
      <c r="D1916" s="500"/>
      <c r="E1916" s="500"/>
      <c r="F1916" s="500"/>
      <c r="G1916" s="500"/>
      <c r="H1916" s="500"/>
      <c r="I1916" s="500"/>
      <c r="J1916" s="500"/>
      <c r="K1916" s="501"/>
      <c r="L1916" s="127"/>
      <c r="M1916" s="128"/>
      <c r="N1916" s="128"/>
      <c r="O1916" s="128"/>
      <c r="P1916" s="128"/>
      <c r="Q1916" s="128"/>
      <c r="R1916" s="128"/>
      <c r="S1916" s="128"/>
      <c r="T1916" s="128"/>
      <c r="U1916" s="128"/>
      <c r="V1916" s="128"/>
      <c r="W1916" s="128"/>
      <c r="X1916" s="128"/>
      <c r="Y1916" s="129"/>
      <c r="Z1916" s="127"/>
      <c r="AA1916" s="128"/>
      <c r="AB1916" s="128"/>
      <c r="AC1916" s="128"/>
      <c r="AD1916" s="128"/>
      <c r="AE1916" s="128"/>
      <c r="AF1916" s="128"/>
      <c r="AG1916" s="128"/>
      <c r="AH1916" s="128"/>
      <c r="AI1916" s="128"/>
      <c r="AJ1916" s="128"/>
      <c r="AK1916" s="128"/>
      <c r="AL1916" s="128"/>
      <c r="AM1916" s="130"/>
    </row>
    <row r="1917" spans="1:39" ht="9.75" customHeight="1">
      <c r="A1917" s="493"/>
      <c r="B1917" s="494"/>
      <c r="C1917" s="494"/>
      <c r="D1917" s="494"/>
      <c r="E1917" s="494"/>
      <c r="F1917" s="494"/>
      <c r="G1917" s="494"/>
      <c r="H1917" s="494"/>
      <c r="I1917" s="494"/>
      <c r="J1917" s="494"/>
      <c r="K1917" s="495"/>
      <c r="L1917" s="123"/>
      <c r="M1917" s="117"/>
      <c r="N1917" s="117"/>
      <c r="O1917" s="117"/>
      <c r="P1917" s="117"/>
      <c r="Q1917" s="117"/>
      <c r="R1917" s="117"/>
      <c r="S1917" s="117"/>
      <c r="T1917" s="117"/>
      <c r="U1917" s="117"/>
      <c r="V1917" s="117"/>
      <c r="W1917" s="117"/>
      <c r="X1917" s="117"/>
      <c r="Y1917" s="124"/>
      <c r="Z1917" s="123"/>
      <c r="AA1917" s="117"/>
      <c r="AB1917" s="117"/>
      <c r="AC1917" s="117"/>
      <c r="AD1917" s="117"/>
      <c r="AE1917" s="117"/>
      <c r="AF1917" s="117"/>
      <c r="AG1917" s="117"/>
      <c r="AH1917" s="117"/>
      <c r="AI1917" s="117"/>
      <c r="AJ1917" s="117"/>
      <c r="AK1917" s="117"/>
      <c r="AL1917" s="117"/>
      <c r="AM1917" s="118"/>
    </row>
    <row r="1918" spans="1:39" ht="9.75" customHeight="1">
      <c r="A1918" s="496"/>
      <c r="B1918" s="497"/>
      <c r="C1918" s="497"/>
      <c r="D1918" s="497"/>
      <c r="E1918" s="497"/>
      <c r="F1918" s="497"/>
      <c r="G1918" s="497"/>
      <c r="H1918" s="497"/>
      <c r="I1918" s="497"/>
      <c r="J1918" s="497"/>
      <c r="K1918" s="498"/>
      <c r="L1918" s="125"/>
      <c r="N1918" s="497"/>
      <c r="O1918" s="497"/>
      <c r="P1918" s="497"/>
      <c r="Q1918" s="497"/>
      <c r="R1918" s="497"/>
      <c r="S1918" s="497"/>
      <c r="T1918" s="497"/>
      <c r="U1918" s="497"/>
      <c r="V1918" s="497"/>
      <c r="W1918" s="497"/>
      <c r="Y1918" s="126"/>
      <c r="Z1918" s="125"/>
      <c r="AB1918" s="497"/>
      <c r="AC1918" s="497"/>
      <c r="AD1918" s="497"/>
      <c r="AE1918" s="497"/>
      <c r="AF1918" s="497"/>
      <c r="AG1918" s="497"/>
      <c r="AH1918" s="497"/>
      <c r="AI1918" s="497"/>
      <c r="AJ1918" s="497"/>
      <c r="AK1918" s="497"/>
      <c r="AM1918" s="120"/>
    </row>
    <row r="1919" spans="1:39" ht="9.75" customHeight="1">
      <c r="A1919" s="496"/>
      <c r="B1919" s="497"/>
      <c r="C1919" s="497"/>
      <c r="D1919" s="497"/>
      <c r="E1919" s="497"/>
      <c r="F1919" s="497"/>
      <c r="G1919" s="497"/>
      <c r="H1919" s="497"/>
      <c r="I1919" s="497"/>
      <c r="J1919" s="497"/>
      <c r="K1919" s="498"/>
      <c r="L1919" s="125"/>
      <c r="N1919" s="497"/>
      <c r="O1919" s="497"/>
      <c r="P1919" s="497"/>
      <c r="Q1919" s="497"/>
      <c r="R1919" s="497"/>
      <c r="S1919" s="497"/>
      <c r="T1919" s="497"/>
      <c r="U1919" s="497"/>
      <c r="V1919" s="497"/>
      <c r="W1919" s="497"/>
      <c r="Y1919" s="126"/>
      <c r="Z1919" s="125"/>
      <c r="AB1919" s="497"/>
      <c r="AC1919" s="497"/>
      <c r="AD1919" s="497"/>
      <c r="AE1919" s="497"/>
      <c r="AF1919" s="497"/>
      <c r="AG1919" s="497"/>
      <c r="AH1919" s="497"/>
      <c r="AI1919" s="497"/>
      <c r="AJ1919" s="497"/>
      <c r="AK1919" s="497"/>
      <c r="AM1919" s="120"/>
    </row>
    <row r="1920" spans="1:39" ht="9.75" customHeight="1">
      <c r="A1920" s="496"/>
      <c r="B1920" s="497"/>
      <c r="C1920" s="497"/>
      <c r="D1920" s="497"/>
      <c r="E1920" s="497"/>
      <c r="F1920" s="497"/>
      <c r="G1920" s="497"/>
      <c r="H1920" s="497"/>
      <c r="I1920" s="497"/>
      <c r="J1920" s="497"/>
      <c r="K1920" s="498"/>
      <c r="L1920" s="125"/>
      <c r="N1920" s="497"/>
      <c r="O1920" s="497"/>
      <c r="P1920" s="497"/>
      <c r="Q1920" s="497"/>
      <c r="R1920" s="497"/>
      <c r="S1920" s="497"/>
      <c r="T1920" s="497"/>
      <c r="U1920" s="497"/>
      <c r="V1920" s="497"/>
      <c r="W1920" s="497"/>
      <c r="Y1920" s="126"/>
      <c r="Z1920" s="125"/>
      <c r="AB1920" s="497"/>
      <c r="AC1920" s="497"/>
      <c r="AD1920" s="497"/>
      <c r="AE1920" s="497"/>
      <c r="AF1920" s="497"/>
      <c r="AG1920" s="497"/>
      <c r="AH1920" s="497"/>
      <c r="AI1920" s="497"/>
      <c r="AJ1920" s="497"/>
      <c r="AK1920" s="497"/>
      <c r="AM1920" s="120"/>
    </row>
    <row r="1921" spans="1:63" ht="9.75" customHeight="1">
      <c r="A1921" s="496"/>
      <c r="B1921" s="497"/>
      <c r="C1921" s="497"/>
      <c r="D1921" s="497"/>
      <c r="E1921" s="497"/>
      <c r="F1921" s="497"/>
      <c r="G1921" s="497"/>
      <c r="H1921" s="497"/>
      <c r="I1921" s="497"/>
      <c r="J1921" s="497"/>
      <c r="K1921" s="498"/>
      <c r="L1921" s="125"/>
      <c r="N1921" s="497"/>
      <c r="O1921" s="497"/>
      <c r="P1921" s="497"/>
      <c r="Q1921" s="497"/>
      <c r="R1921" s="497"/>
      <c r="S1921" s="497"/>
      <c r="T1921" s="497"/>
      <c r="U1921" s="497"/>
      <c r="V1921" s="497"/>
      <c r="W1921" s="497"/>
      <c r="Y1921" s="126"/>
      <c r="Z1921" s="125"/>
      <c r="AB1921" s="497"/>
      <c r="AC1921" s="497"/>
      <c r="AD1921" s="497"/>
      <c r="AE1921" s="497"/>
      <c r="AF1921" s="497"/>
      <c r="AG1921" s="497"/>
      <c r="AH1921" s="497"/>
      <c r="AI1921" s="497"/>
      <c r="AJ1921" s="497"/>
      <c r="AK1921" s="497"/>
      <c r="AM1921" s="120"/>
    </row>
    <row r="1922" spans="1:63" ht="9.75" customHeight="1">
      <c r="A1922" s="496"/>
      <c r="B1922" s="497"/>
      <c r="C1922" s="497"/>
      <c r="D1922" s="497"/>
      <c r="E1922" s="497"/>
      <c r="F1922" s="497"/>
      <c r="G1922" s="497"/>
      <c r="H1922" s="497"/>
      <c r="I1922" s="497"/>
      <c r="J1922" s="497"/>
      <c r="K1922" s="498"/>
      <c r="L1922" s="125"/>
      <c r="N1922" s="497"/>
      <c r="O1922" s="497"/>
      <c r="P1922" s="497"/>
      <c r="Q1922" s="497"/>
      <c r="R1922" s="497"/>
      <c r="S1922" s="497"/>
      <c r="T1922" s="497"/>
      <c r="U1922" s="497"/>
      <c r="V1922" s="497"/>
      <c r="W1922" s="497"/>
      <c r="Y1922" s="126"/>
      <c r="Z1922" s="125"/>
      <c r="AB1922" s="497"/>
      <c r="AC1922" s="497"/>
      <c r="AD1922" s="497"/>
      <c r="AE1922" s="497"/>
      <c r="AF1922" s="497"/>
      <c r="AG1922" s="497"/>
      <c r="AH1922" s="497"/>
      <c r="AI1922" s="497"/>
      <c r="AJ1922" s="497"/>
      <c r="AK1922" s="497"/>
      <c r="AM1922" s="120"/>
    </row>
    <row r="1923" spans="1:63" ht="9.75" customHeight="1">
      <c r="A1923" s="496"/>
      <c r="B1923" s="497"/>
      <c r="C1923" s="497"/>
      <c r="D1923" s="497"/>
      <c r="E1923" s="497"/>
      <c r="F1923" s="497"/>
      <c r="G1923" s="497"/>
      <c r="H1923" s="497"/>
      <c r="I1923" s="497"/>
      <c r="J1923" s="497"/>
      <c r="K1923" s="498"/>
      <c r="L1923" s="125"/>
      <c r="N1923" s="497"/>
      <c r="O1923" s="497"/>
      <c r="P1923" s="497"/>
      <c r="Q1923" s="497"/>
      <c r="R1923" s="497"/>
      <c r="S1923" s="497"/>
      <c r="T1923" s="497"/>
      <c r="U1923" s="497"/>
      <c r="V1923" s="497"/>
      <c r="W1923" s="497"/>
      <c r="Y1923" s="126"/>
      <c r="Z1923" s="125"/>
      <c r="AB1923" s="497"/>
      <c r="AC1923" s="497"/>
      <c r="AD1923" s="497"/>
      <c r="AE1923" s="497"/>
      <c r="AF1923" s="497"/>
      <c r="AG1923" s="497"/>
      <c r="AH1923" s="497"/>
      <c r="AI1923" s="497"/>
      <c r="AJ1923" s="497"/>
      <c r="AK1923" s="497"/>
      <c r="AM1923" s="120"/>
    </row>
    <row r="1924" spans="1:63" ht="9.75" customHeight="1">
      <c r="A1924" s="496"/>
      <c r="B1924" s="497"/>
      <c r="C1924" s="497"/>
      <c r="D1924" s="497"/>
      <c r="E1924" s="497"/>
      <c r="F1924" s="497"/>
      <c r="G1924" s="497"/>
      <c r="H1924" s="497"/>
      <c r="I1924" s="497"/>
      <c r="J1924" s="497"/>
      <c r="K1924" s="498"/>
      <c r="L1924" s="125"/>
      <c r="N1924" s="497"/>
      <c r="O1924" s="497"/>
      <c r="P1924" s="497"/>
      <c r="Q1924" s="497"/>
      <c r="R1924" s="497"/>
      <c r="S1924" s="497"/>
      <c r="T1924" s="497"/>
      <c r="U1924" s="497"/>
      <c r="V1924" s="497"/>
      <c r="W1924" s="497"/>
      <c r="Y1924" s="126"/>
      <c r="Z1924" s="125"/>
      <c r="AB1924" s="497"/>
      <c r="AC1924" s="497"/>
      <c r="AD1924" s="497"/>
      <c r="AE1924" s="497"/>
      <c r="AF1924" s="497"/>
      <c r="AG1924" s="497"/>
      <c r="AH1924" s="497"/>
      <c r="AI1924" s="497"/>
      <c r="AJ1924" s="497"/>
      <c r="AK1924" s="497"/>
      <c r="AM1924" s="120"/>
    </row>
    <row r="1925" spans="1:63" ht="9.75" customHeight="1">
      <c r="A1925" s="496"/>
      <c r="B1925" s="497"/>
      <c r="C1925" s="497"/>
      <c r="D1925" s="497"/>
      <c r="E1925" s="497"/>
      <c r="F1925" s="497"/>
      <c r="G1925" s="497"/>
      <c r="H1925" s="497"/>
      <c r="I1925" s="497"/>
      <c r="J1925" s="497"/>
      <c r="K1925" s="498"/>
      <c r="L1925" s="125"/>
      <c r="N1925" s="497"/>
      <c r="O1925" s="497"/>
      <c r="P1925" s="497"/>
      <c r="Q1925" s="497"/>
      <c r="R1925" s="497"/>
      <c r="S1925" s="497"/>
      <c r="T1925" s="497"/>
      <c r="U1925" s="497"/>
      <c r="V1925" s="497"/>
      <c r="W1925" s="497"/>
      <c r="Y1925" s="126"/>
      <c r="Z1925" s="125"/>
      <c r="AB1925" s="497"/>
      <c r="AC1925" s="497"/>
      <c r="AD1925" s="497"/>
      <c r="AE1925" s="497"/>
      <c r="AF1925" s="497"/>
      <c r="AG1925" s="497"/>
      <c r="AH1925" s="497"/>
      <c r="AI1925" s="497"/>
      <c r="AJ1925" s="497"/>
      <c r="AK1925" s="497"/>
      <c r="AM1925" s="120"/>
    </row>
    <row r="1926" spans="1:63" ht="9.75" customHeight="1">
      <c r="A1926" s="496"/>
      <c r="B1926" s="497"/>
      <c r="C1926" s="497"/>
      <c r="D1926" s="497"/>
      <c r="E1926" s="497"/>
      <c r="F1926" s="497"/>
      <c r="G1926" s="497"/>
      <c r="H1926" s="497"/>
      <c r="I1926" s="497"/>
      <c r="J1926" s="497"/>
      <c r="K1926" s="498"/>
      <c r="L1926" s="125"/>
      <c r="N1926" s="497"/>
      <c r="O1926" s="497"/>
      <c r="P1926" s="497"/>
      <c r="Q1926" s="497"/>
      <c r="R1926" s="497"/>
      <c r="S1926" s="497"/>
      <c r="T1926" s="497"/>
      <c r="U1926" s="497"/>
      <c r="V1926" s="497"/>
      <c r="W1926" s="497"/>
      <c r="Y1926" s="126"/>
      <c r="Z1926" s="125"/>
      <c r="AB1926" s="497"/>
      <c r="AC1926" s="497"/>
      <c r="AD1926" s="497"/>
      <c r="AE1926" s="497"/>
      <c r="AF1926" s="497"/>
      <c r="AG1926" s="497"/>
      <c r="AH1926" s="497"/>
      <c r="AI1926" s="497"/>
      <c r="AJ1926" s="497"/>
      <c r="AK1926" s="497"/>
      <c r="AM1926" s="120"/>
    </row>
    <row r="1927" spans="1:63" ht="9.75" customHeight="1">
      <c r="A1927" s="496"/>
      <c r="B1927" s="497"/>
      <c r="C1927" s="497"/>
      <c r="D1927" s="497"/>
      <c r="E1927" s="497"/>
      <c r="F1927" s="497"/>
      <c r="G1927" s="497"/>
      <c r="H1927" s="497"/>
      <c r="I1927" s="497"/>
      <c r="J1927" s="497"/>
      <c r="K1927" s="498"/>
      <c r="L1927" s="125"/>
      <c r="N1927" s="497"/>
      <c r="O1927" s="497"/>
      <c r="P1927" s="497"/>
      <c r="Q1927" s="497"/>
      <c r="R1927" s="497"/>
      <c r="S1927" s="497"/>
      <c r="T1927" s="497"/>
      <c r="U1927" s="497"/>
      <c r="V1927" s="497"/>
      <c r="W1927" s="497"/>
      <c r="Y1927" s="126"/>
      <c r="Z1927" s="125"/>
      <c r="AB1927" s="497"/>
      <c r="AC1927" s="497"/>
      <c r="AD1927" s="497"/>
      <c r="AE1927" s="497"/>
      <c r="AF1927" s="497"/>
      <c r="AG1927" s="497"/>
      <c r="AH1927" s="497"/>
      <c r="AI1927" s="497"/>
      <c r="AJ1927" s="497"/>
      <c r="AK1927" s="497"/>
      <c r="AM1927" s="120"/>
    </row>
    <row r="1928" spans="1:63" s="9" customFormat="1" ht="9.75" customHeight="1" thickBot="1">
      <c r="A1928" s="502"/>
      <c r="B1928" s="503"/>
      <c r="C1928" s="503"/>
      <c r="D1928" s="503"/>
      <c r="E1928" s="503"/>
      <c r="F1928" s="503"/>
      <c r="G1928" s="503"/>
      <c r="H1928" s="503"/>
      <c r="I1928" s="503"/>
      <c r="J1928" s="503"/>
      <c r="K1928" s="504"/>
      <c r="L1928" s="127"/>
      <c r="M1928" s="128"/>
      <c r="N1928" s="128"/>
      <c r="O1928" s="128"/>
      <c r="P1928" s="128"/>
      <c r="Q1928" s="128"/>
      <c r="R1928" s="128"/>
      <c r="S1928" s="128"/>
      <c r="T1928" s="128"/>
      <c r="U1928" s="128"/>
      <c r="V1928" s="128"/>
      <c r="W1928" s="128"/>
      <c r="X1928" s="128"/>
      <c r="Y1928" s="129"/>
      <c r="Z1928" s="127"/>
      <c r="AA1928" s="128"/>
      <c r="AB1928" s="128"/>
      <c r="AC1928" s="128"/>
      <c r="AD1928" s="128"/>
      <c r="AE1928" s="128"/>
      <c r="AF1928" s="128"/>
      <c r="AG1928" s="128"/>
      <c r="AH1928" s="128"/>
      <c r="AI1928" s="128"/>
      <c r="AJ1928" s="128"/>
      <c r="AK1928" s="128"/>
      <c r="AL1928" s="128"/>
      <c r="AM1928" s="130"/>
    </row>
    <row r="1929" spans="1:63" ht="19.5" thickBot="1">
      <c r="A1929" s="131" t="s">
        <v>76</v>
      </c>
      <c r="B1929" s="132"/>
      <c r="C1929" s="132"/>
      <c r="D1929" s="133"/>
      <c r="E1929" s="489"/>
      <c r="F1929" s="490"/>
      <c r="G1929" s="490"/>
      <c r="H1929" s="490"/>
      <c r="I1929" s="490"/>
      <c r="J1929" s="490"/>
      <c r="K1929" s="490"/>
      <c r="L1929" s="490"/>
      <c r="M1929" s="490"/>
      <c r="N1929" s="490"/>
      <c r="O1929" s="490"/>
      <c r="P1929" s="490"/>
      <c r="Q1929" s="490"/>
      <c r="R1929" s="490"/>
      <c r="S1929" s="490"/>
      <c r="T1929" s="490"/>
      <c r="U1929" s="490"/>
      <c r="V1929" s="490"/>
      <c r="W1929" s="490"/>
      <c r="X1929" s="490"/>
      <c r="Y1929" s="490"/>
      <c r="Z1929" s="490"/>
      <c r="AA1929" s="490"/>
      <c r="AB1929" s="490"/>
      <c r="AC1929" s="490"/>
      <c r="AD1929" s="490"/>
      <c r="AE1929" s="490"/>
      <c r="AF1929" s="490"/>
      <c r="AG1929" s="490"/>
      <c r="AH1929" s="490"/>
      <c r="AI1929" s="490"/>
      <c r="AJ1929" s="490"/>
      <c r="AK1929" s="490"/>
      <c r="AL1929" s="490"/>
      <c r="AM1929" s="491"/>
    </row>
    <row r="1930" spans="1:63" ht="18.75" customHeight="1">
      <c r="A1930" s="492" t="s">
        <v>77</v>
      </c>
      <c r="B1930" s="492"/>
      <c r="C1930" s="492"/>
      <c r="D1930" s="492"/>
      <c r="E1930" s="492"/>
      <c r="F1930" s="492"/>
      <c r="G1930" s="492"/>
      <c r="H1930" s="492"/>
      <c r="I1930" s="492"/>
      <c r="J1930" s="492"/>
      <c r="K1930" s="492"/>
      <c r="L1930" s="492"/>
      <c r="M1930" s="492"/>
      <c r="N1930" s="492"/>
      <c r="O1930" s="492"/>
      <c r="P1930" s="492"/>
      <c r="Q1930" s="492"/>
      <c r="R1930" s="492"/>
      <c r="S1930" s="492"/>
      <c r="T1930" s="492"/>
      <c r="U1930" s="492"/>
      <c r="V1930" s="492"/>
      <c r="W1930" s="492"/>
      <c r="X1930" s="492"/>
      <c r="Y1930" s="492"/>
      <c r="Z1930" s="492"/>
      <c r="AA1930" s="492"/>
      <c r="AB1930" s="492"/>
      <c r="AC1930" s="492"/>
      <c r="AD1930" s="492"/>
      <c r="AE1930" s="492"/>
      <c r="AF1930" s="492"/>
      <c r="AG1930" s="492"/>
      <c r="AH1930" s="492"/>
      <c r="AI1930" s="492"/>
      <c r="AJ1930" s="492"/>
      <c r="AK1930" s="492"/>
      <c r="AL1930" s="492"/>
    </row>
    <row r="1932" spans="1:63" ht="28.15" customHeight="1">
      <c r="A1932" s="595" t="s">
        <v>50</v>
      </c>
      <c r="B1932" s="595"/>
      <c r="C1932" s="595"/>
      <c r="D1932" s="595"/>
      <c r="E1932" s="595"/>
      <c r="F1932" s="595"/>
      <c r="G1932" s="595"/>
      <c r="H1932" s="595"/>
      <c r="I1932" s="595"/>
      <c r="J1932" s="595"/>
      <c r="K1932" s="595"/>
      <c r="L1932" s="595"/>
      <c r="M1932" s="595"/>
      <c r="N1932" s="595"/>
      <c r="O1932" s="595"/>
      <c r="P1932" s="595"/>
      <c r="Q1932" s="595"/>
      <c r="R1932" s="595"/>
      <c r="S1932" s="595"/>
      <c r="T1932" s="595"/>
      <c r="U1932" s="595"/>
      <c r="V1932" s="595"/>
      <c r="W1932" s="595"/>
      <c r="X1932" s="595"/>
      <c r="Y1932" s="595"/>
      <c r="Z1932" s="595"/>
      <c r="AA1932" s="595"/>
      <c r="AB1932" s="595"/>
      <c r="AC1932" s="595"/>
      <c r="AD1932" s="595"/>
      <c r="AE1932" s="595"/>
      <c r="AF1932" s="595"/>
      <c r="AG1932" s="595"/>
      <c r="AH1932" s="595"/>
      <c r="AI1932" s="595"/>
      <c r="AJ1932" s="595"/>
      <c r="AK1932" s="595"/>
      <c r="AL1932" s="595"/>
      <c r="AM1932" s="595"/>
    </row>
    <row r="1933" spans="1:63" ht="14.25" customHeight="1">
      <c r="AG1933" s="1" t="s">
        <v>51</v>
      </c>
      <c r="AH1933" s="103"/>
      <c r="AI1933" s="103" t="str">
        <f>AI1657</f>
        <v>A10001-A1</v>
      </c>
      <c r="AJ1933" s="103"/>
      <c r="AK1933" s="103"/>
    </row>
    <row r="1934" spans="1:63" s="9" customFormat="1">
      <c r="A1934" s="1"/>
      <c r="B1934" s="1"/>
      <c r="C1934" s="1"/>
      <c r="D1934" s="1"/>
      <c r="E1934" s="1"/>
      <c r="F1934" s="1"/>
      <c r="G1934" s="1"/>
      <c r="H1934" s="1"/>
      <c r="I1934" s="1"/>
      <c r="J1934" s="1"/>
      <c r="K1934" s="1"/>
      <c r="L1934" s="1"/>
      <c r="M1934" s="1"/>
      <c r="N1934" s="1"/>
      <c r="O1934" s="1"/>
      <c r="P1934" s="1"/>
      <c r="Q1934" s="1"/>
      <c r="R1934" s="1"/>
      <c r="S1934" s="1"/>
      <c r="T1934" s="1"/>
      <c r="U1934" s="1"/>
      <c r="V1934" s="1"/>
      <c r="W1934" s="1"/>
      <c r="X1934" s="1"/>
      <c r="Y1934" s="1"/>
      <c r="Z1934" s="1"/>
      <c r="AA1934" s="1"/>
      <c r="AB1934" s="1"/>
      <c r="AD1934" s="1"/>
      <c r="AF1934" s="1" t="s">
        <v>52</v>
      </c>
      <c r="AG1934" s="11"/>
      <c r="AH1934" s="11"/>
      <c r="AI1934" s="554">
        <f>AI1658</f>
        <v>45765</v>
      </c>
      <c r="AJ1934" s="554"/>
      <c r="AK1934" s="554"/>
      <c r="AL1934" s="554"/>
      <c r="AM1934" s="554"/>
    </row>
    <row r="1935" spans="1:63" s="9" customFormat="1" ht="19.5" thickBot="1">
      <c r="A1935" s="555">
        <f>A1866</f>
        <v>0</v>
      </c>
      <c r="B1935" s="555"/>
      <c r="C1935" s="555"/>
      <c r="D1935" s="555"/>
      <c r="E1935" s="555"/>
      <c r="F1935" s="555"/>
      <c r="G1935" s="555"/>
      <c r="H1935" s="555"/>
      <c r="I1935" s="555"/>
      <c r="J1935" s="555"/>
      <c r="K1935" s="555"/>
      <c r="L1935" s="27" t="s">
        <v>395</v>
      </c>
      <c r="M1935" s="27"/>
      <c r="N1935" s="1"/>
      <c r="O1935" s="1"/>
      <c r="P1935" s="1"/>
      <c r="Q1935" s="1"/>
      <c r="R1935" s="1"/>
      <c r="S1935" s="1"/>
      <c r="T1935" s="1"/>
      <c r="U1935" s="1"/>
      <c r="V1935" s="1"/>
      <c r="W1935" s="1"/>
      <c r="X1935" s="1"/>
      <c r="Y1935" s="1"/>
      <c r="Z1935" s="1"/>
      <c r="AA1935" s="1"/>
      <c r="AB1935" s="1"/>
      <c r="AC1935" s="1"/>
      <c r="AD1935" s="1"/>
      <c r="AE1935" s="1"/>
      <c r="AF1935" s="1"/>
      <c r="AG1935" s="1"/>
      <c r="AH1935" s="1"/>
      <c r="AI1935" s="1"/>
      <c r="AJ1935" s="1"/>
      <c r="AK1935" s="1"/>
      <c r="AL1935" s="1"/>
    </row>
    <row r="1936" spans="1:63" s="9" customFormat="1" ht="18.75" customHeight="1">
      <c r="A1936" s="1"/>
      <c r="B1936" s="1"/>
      <c r="C1936" s="1"/>
      <c r="D1936" s="1"/>
      <c r="E1936" s="1"/>
      <c r="F1936" s="1"/>
      <c r="G1936" s="1"/>
      <c r="H1936" s="1"/>
      <c r="I1936" s="1"/>
      <c r="J1936" s="1"/>
      <c r="K1936" s="1"/>
      <c r="L1936" s="1"/>
      <c r="M1936" s="1"/>
      <c r="N1936" s="1"/>
      <c r="O1936" s="1"/>
      <c r="P1936" s="1"/>
      <c r="Q1936" s="1"/>
      <c r="R1936" s="1"/>
      <c r="S1936" s="1"/>
      <c r="T1936" s="1"/>
      <c r="U1936" s="1"/>
      <c r="V1936" s="1" t="s">
        <v>279</v>
      </c>
      <c r="Z1936" s="1"/>
      <c r="AA1936" s="1"/>
      <c r="AB1936" s="1"/>
      <c r="AC1936" s="1"/>
      <c r="AD1936" s="1"/>
      <c r="AE1936" s="1"/>
      <c r="AF1936" s="1"/>
      <c r="AG1936" s="1"/>
      <c r="AH1936" s="1"/>
      <c r="AI1936" s="1"/>
      <c r="AJ1936" s="1"/>
      <c r="AK1936" s="1"/>
      <c r="AL1936" s="10"/>
      <c r="AR1936" s="1"/>
      <c r="AS1936" s="1"/>
      <c r="AT1936" s="1"/>
      <c r="AU1936" s="1"/>
      <c r="AV1936" s="1"/>
      <c r="AW1936" s="1"/>
      <c r="AX1936" s="1"/>
      <c r="AY1936" s="1"/>
      <c r="AZ1936" s="1"/>
      <c r="BA1936" s="1"/>
      <c r="BB1936" s="1"/>
      <c r="BC1936" s="1"/>
      <c r="BD1936" s="1"/>
      <c r="BE1936" s="1"/>
      <c r="BF1936" s="1"/>
      <c r="BG1936" s="1"/>
      <c r="BH1936" s="1"/>
      <c r="BI1936" s="1"/>
      <c r="BJ1936" s="1"/>
      <c r="BK1936" s="1"/>
    </row>
    <row r="1937" spans="1:63" ht="15" customHeight="1">
      <c r="A1937" s="1" t="s">
        <v>206</v>
      </c>
      <c r="G1937" s="563">
        <f>G1868</f>
        <v>45765</v>
      </c>
      <c r="H1937" s="563"/>
      <c r="I1937" s="563"/>
      <c r="J1937" s="563"/>
      <c r="K1937" s="563"/>
      <c r="L1937" s="563"/>
      <c r="M1937" s="563"/>
      <c r="N1937" s="28"/>
      <c r="V1937" s="1" t="s">
        <v>280</v>
      </c>
      <c r="AL1937" s="10"/>
    </row>
    <row r="1938" spans="1:63" ht="15" customHeight="1">
      <c r="A1938" s="1" t="s">
        <v>53</v>
      </c>
      <c r="G1938" s="137" t="str">
        <f>G1869</f>
        <v>2025年5月1日～2025年5月1日</v>
      </c>
      <c r="H1938" s="137"/>
      <c r="I1938" s="137"/>
      <c r="J1938" s="137"/>
      <c r="K1938" s="137"/>
      <c r="L1938" s="137"/>
      <c r="N1938" s="114"/>
      <c r="O1938" s="114"/>
      <c r="P1938" s="114"/>
      <c r="Q1938" s="114"/>
      <c r="R1938" s="114"/>
      <c r="S1938" s="114"/>
      <c r="T1938" s="114"/>
      <c r="U1938" s="114"/>
      <c r="V1938" s="1" t="s">
        <v>281</v>
      </c>
      <c r="AL1938" s="10"/>
    </row>
    <row r="1939" spans="1:63" s="9" customFormat="1" ht="15" customHeight="1">
      <c r="A1939" s="1" t="s">
        <v>54</v>
      </c>
      <c r="B1939" s="1"/>
      <c r="C1939" s="1"/>
      <c r="D1939" s="1"/>
      <c r="E1939" s="1"/>
      <c r="F1939" s="1"/>
      <c r="G1939" s="1" t="str">
        <f>G1870</f>
        <v>持ち込み</v>
      </c>
      <c r="H1939" s="1"/>
      <c r="I1939" s="1"/>
      <c r="J1939" s="1"/>
      <c r="K1939" s="1"/>
      <c r="L1939" s="1"/>
      <c r="M1939" s="1"/>
      <c r="N1939" s="1"/>
      <c r="O1939" s="1"/>
      <c r="P1939" s="1"/>
      <c r="Q1939" s="1"/>
      <c r="R1939" s="1"/>
      <c r="S1939" s="1"/>
      <c r="T1939" s="1"/>
      <c r="U1939" s="1"/>
      <c r="V1939" s="1" t="s">
        <v>396</v>
      </c>
      <c r="Y1939" s="1"/>
      <c r="Z1939" s="1"/>
      <c r="AA1939" s="1"/>
      <c r="AB1939" s="1"/>
      <c r="AC1939" s="1"/>
      <c r="AD1939" s="1"/>
      <c r="AE1939" s="1"/>
      <c r="AF1939" s="1"/>
      <c r="AG1939" s="1"/>
      <c r="AH1939" s="1"/>
      <c r="AI1939" s="1"/>
      <c r="AJ1939" s="1"/>
      <c r="AK1939" s="1"/>
      <c r="AL1939" s="10"/>
      <c r="AR1939" s="1"/>
      <c r="AS1939" s="1"/>
      <c r="AT1939" s="1"/>
      <c r="AU1939" s="1"/>
      <c r="AV1939" s="1"/>
      <c r="AW1939" s="1"/>
      <c r="AX1939" s="1"/>
      <c r="AY1939" s="1"/>
      <c r="AZ1939" s="1"/>
      <c r="BA1939" s="1"/>
      <c r="BB1939" s="1"/>
      <c r="BC1939" s="1"/>
      <c r="BD1939" s="1"/>
      <c r="BE1939" s="1"/>
      <c r="BF1939" s="1"/>
      <c r="BG1939" s="1"/>
      <c r="BH1939" s="1"/>
      <c r="BI1939" s="1"/>
      <c r="BJ1939" s="1"/>
      <c r="BK1939" s="1"/>
    </row>
    <row r="1940" spans="1:63" ht="15" customHeight="1">
      <c r="A1940" s="1" t="s">
        <v>55</v>
      </c>
      <c r="G1940" s="481">
        <f>G1802</f>
        <v>0</v>
      </c>
      <c r="H1940" s="481"/>
      <c r="I1940" s="481"/>
      <c r="J1940" s="481"/>
      <c r="K1940" s="481"/>
      <c r="L1940" s="481"/>
      <c r="M1940" s="481"/>
      <c r="V1940" s="1" t="s">
        <v>56</v>
      </c>
      <c r="AA1940" s="173" t="s">
        <v>282</v>
      </c>
      <c r="AB1940" s="100"/>
      <c r="AC1940" s="100"/>
      <c r="AD1940" s="100"/>
      <c r="AE1940" s="100"/>
      <c r="AF1940" s="100"/>
      <c r="AG1940" s="100"/>
      <c r="AH1940" s="100"/>
      <c r="AI1940" s="100"/>
      <c r="AJ1940" s="100"/>
      <c r="AK1940" s="100"/>
      <c r="AL1940" s="101"/>
      <c r="AM1940" s="100"/>
      <c r="AN1940" s="100"/>
    </row>
    <row r="1941" spans="1:63" ht="15" customHeight="1">
      <c r="A1941" s="481" t="s">
        <v>287</v>
      </c>
      <c r="B1941" s="481"/>
      <c r="C1941" s="481"/>
      <c r="D1941" s="481"/>
      <c r="E1941" s="481"/>
      <c r="F1941" s="481"/>
      <c r="G1941" s="564">
        <f>G1872</f>
        <v>0</v>
      </c>
      <c r="H1941" s="565"/>
      <c r="I1941" s="565"/>
      <c r="J1941" s="565"/>
      <c r="K1941" s="565"/>
      <c r="L1941" s="565"/>
      <c r="M1941" s="565"/>
      <c r="N1941" s="565"/>
      <c r="O1941" s="565"/>
      <c r="P1941" s="565"/>
      <c r="Q1941" s="565"/>
      <c r="R1941" s="134"/>
      <c r="V1941" s="1" t="s">
        <v>57</v>
      </c>
      <c r="AA1941" s="1" t="s">
        <v>397</v>
      </c>
      <c r="AB1941" s="29"/>
      <c r="AL1941" s="10"/>
    </row>
    <row r="1942" spans="1:63" s="9" customFormat="1" ht="15" customHeight="1">
      <c r="A1942" s="1"/>
      <c r="B1942" s="1"/>
      <c r="C1942" s="1"/>
      <c r="D1942" s="1"/>
      <c r="E1942" s="1"/>
      <c r="F1942" s="1"/>
      <c r="G1942" s="565"/>
      <c r="H1942" s="565"/>
      <c r="I1942" s="565"/>
      <c r="J1942" s="565"/>
      <c r="K1942" s="565"/>
      <c r="L1942" s="565"/>
      <c r="M1942" s="565"/>
      <c r="N1942" s="565"/>
      <c r="O1942" s="565"/>
      <c r="P1942" s="565"/>
      <c r="Q1942" s="565"/>
      <c r="R1942" s="134"/>
      <c r="S1942" s="1"/>
      <c r="T1942" s="1"/>
      <c r="U1942" s="1"/>
      <c r="V1942" s="10"/>
      <c r="W1942" s="1"/>
      <c r="X1942" s="1"/>
      <c r="Y1942" s="1"/>
      <c r="Z1942" s="1"/>
      <c r="AA1942" s="1"/>
      <c r="AB1942" s="1"/>
      <c r="AC1942" s="1"/>
      <c r="AD1942" s="1"/>
      <c r="AE1942" s="1"/>
      <c r="AF1942" s="1"/>
      <c r="AG1942" s="1"/>
      <c r="AH1942" s="1"/>
      <c r="AI1942" s="1"/>
      <c r="AJ1942" s="1"/>
      <c r="AK1942" s="1"/>
      <c r="AL1942" s="10"/>
      <c r="AR1942" s="1"/>
      <c r="AS1942" s="1"/>
      <c r="AT1942" s="1"/>
      <c r="AU1942" s="1"/>
      <c r="AV1942" s="1"/>
      <c r="AW1942" s="1"/>
      <c r="AX1942" s="1"/>
      <c r="AY1942" s="1"/>
      <c r="AZ1942" s="1"/>
      <c r="BA1942" s="1"/>
      <c r="BB1942" s="1"/>
      <c r="BC1942" s="1"/>
      <c r="BD1942" s="1"/>
      <c r="BE1942" s="1"/>
      <c r="BF1942" s="1"/>
      <c r="BG1942" s="1"/>
      <c r="BH1942" s="1"/>
      <c r="BI1942" s="1"/>
      <c r="BJ1942" s="1"/>
      <c r="BK1942" s="1"/>
    </row>
    <row r="1943" spans="1:63" s="9" customFormat="1" ht="12" customHeight="1">
      <c r="A1943" s="1"/>
      <c r="B1943" s="1"/>
      <c r="C1943" s="1"/>
      <c r="D1943" s="1"/>
      <c r="E1943" s="1"/>
      <c r="F1943" s="1"/>
      <c r="G1943" s="1"/>
      <c r="H1943" s="1"/>
      <c r="I1943" s="1"/>
      <c r="J1943" s="1"/>
      <c r="K1943" s="1"/>
      <c r="L1943" s="1"/>
      <c r="M1943" s="1"/>
      <c r="N1943" s="1"/>
      <c r="O1943" s="1"/>
      <c r="P1943" s="1"/>
      <c r="Q1943" s="1"/>
      <c r="R1943" s="1"/>
      <c r="S1943" s="1"/>
      <c r="T1943" s="1"/>
      <c r="U1943" s="1"/>
      <c r="V1943" s="10"/>
      <c r="W1943" s="1"/>
      <c r="X1943" s="1"/>
      <c r="Y1943" s="1"/>
      <c r="Z1943" s="1"/>
      <c r="AA1943" s="1"/>
      <c r="AB1943" s="1"/>
      <c r="AC1943" s="1"/>
      <c r="AD1943" s="1"/>
      <c r="AE1943" s="1"/>
      <c r="AF1943" s="1"/>
      <c r="AG1943" s="1"/>
      <c r="AH1943" s="1"/>
      <c r="AI1943" s="1"/>
      <c r="AJ1943" s="1"/>
      <c r="AK1943" s="1"/>
      <c r="AL1943" s="10"/>
      <c r="AR1943" s="1"/>
      <c r="AS1943" s="1"/>
      <c r="AT1943" s="1"/>
      <c r="AU1943" s="1"/>
      <c r="AV1943" s="1"/>
      <c r="AW1943" s="1"/>
      <c r="AX1943" s="1"/>
      <c r="AY1943" s="1"/>
      <c r="AZ1943" s="1"/>
      <c r="BA1943" s="1"/>
      <c r="BB1943" s="1"/>
      <c r="BC1943" s="1"/>
      <c r="BD1943" s="1"/>
      <c r="BE1943" s="1"/>
      <c r="BF1943" s="1"/>
      <c r="BG1943" s="1"/>
      <c r="BH1943" s="1"/>
      <c r="BI1943" s="1"/>
      <c r="BJ1943" s="1"/>
      <c r="BK1943" s="1"/>
    </row>
    <row r="1944" spans="1:63">
      <c r="A1944" s="1" t="s">
        <v>58</v>
      </c>
      <c r="G1944" s="556">
        <f>G1875</f>
        <v>0</v>
      </c>
      <c r="H1944" s="556"/>
      <c r="I1944" s="556"/>
      <c r="J1944" s="556"/>
      <c r="K1944" s="556"/>
      <c r="L1944" s="556"/>
      <c r="M1944" s="556"/>
      <c r="N1944" s="556"/>
      <c r="O1944" s="556"/>
      <c r="P1944" s="556"/>
      <c r="Q1944" s="556"/>
      <c r="R1944" s="556"/>
      <c r="S1944" s="556"/>
      <c r="T1944" s="556"/>
      <c r="U1944" s="556"/>
      <c r="V1944" s="556"/>
      <c r="W1944" s="556"/>
      <c r="X1944" s="556"/>
      <c r="Y1944" s="556"/>
      <c r="Z1944" s="556"/>
      <c r="AA1944" s="556"/>
      <c r="AB1944" s="556"/>
      <c r="AC1944" s="556"/>
      <c r="AD1944" s="556"/>
      <c r="AE1944" s="556"/>
      <c r="AF1944" s="556"/>
      <c r="AG1944" s="556"/>
      <c r="AH1944" s="556"/>
      <c r="AI1944" s="556"/>
      <c r="AJ1944" s="556"/>
      <c r="AK1944" s="556"/>
      <c r="AL1944" s="556"/>
    </row>
    <row r="1945" spans="1:63" ht="10.5" customHeight="1">
      <c r="G1945" s="108"/>
      <c r="H1945" s="108"/>
      <c r="I1945" s="108"/>
      <c r="J1945" s="108"/>
      <c r="K1945" s="108"/>
      <c r="L1945" s="108"/>
      <c r="M1945" s="108"/>
      <c r="N1945" s="108"/>
      <c r="O1945" s="108"/>
      <c r="P1945" s="108"/>
      <c r="Q1945" s="108"/>
      <c r="R1945" s="108"/>
      <c r="S1945" s="108"/>
      <c r="T1945" s="108"/>
      <c r="U1945" s="108"/>
      <c r="V1945" s="108"/>
      <c r="W1945" s="108"/>
      <c r="X1945" s="108"/>
      <c r="Y1945" s="108"/>
      <c r="Z1945" s="108"/>
      <c r="AA1945" s="108"/>
      <c r="AB1945" s="108"/>
      <c r="AC1945" s="108"/>
      <c r="AD1945" s="108"/>
      <c r="AE1945" s="108"/>
      <c r="AF1945" s="108"/>
      <c r="AG1945" s="108"/>
      <c r="AH1945" s="108"/>
      <c r="AI1945" s="108"/>
      <c r="AJ1945" s="108"/>
      <c r="AK1945" s="108"/>
      <c r="AL1945" s="108"/>
    </row>
    <row r="1946" spans="1:63" s="11" customFormat="1">
      <c r="A1946" s="481" t="s">
        <v>374</v>
      </c>
      <c r="B1946" s="481"/>
      <c r="C1946" s="481"/>
      <c r="D1946" s="481"/>
      <c r="E1946" s="481"/>
      <c r="F1946" s="481"/>
      <c r="G1946" s="481"/>
      <c r="H1946" s="481"/>
      <c r="I1946" s="481"/>
      <c r="J1946" s="481"/>
      <c r="K1946" s="481"/>
      <c r="L1946" s="481"/>
      <c r="M1946" s="481"/>
      <c r="N1946" s="481"/>
      <c r="O1946" s="481"/>
      <c r="P1946" s="481"/>
      <c r="Q1946" s="481"/>
      <c r="R1946" s="481"/>
      <c r="S1946" s="481"/>
      <c r="T1946" s="481"/>
      <c r="U1946" s="481"/>
      <c r="V1946" s="481"/>
      <c r="W1946" s="481"/>
      <c r="X1946" s="481"/>
      <c r="Y1946" s="481"/>
      <c r="Z1946" s="481"/>
      <c r="AA1946" s="481"/>
      <c r="AB1946" s="481"/>
      <c r="AC1946" s="481"/>
      <c r="AD1946" s="481"/>
      <c r="AE1946" s="481"/>
      <c r="AF1946" s="481"/>
      <c r="AG1946" s="481"/>
      <c r="AH1946" s="481"/>
      <c r="AI1946" s="481"/>
      <c r="AJ1946" s="481"/>
      <c r="AK1946" s="481"/>
      <c r="AL1946" s="481"/>
    </row>
    <row r="1947" spans="1:63" s="11" customFormat="1" ht="19.5" thickBot="1">
      <c r="A1947" s="481" t="s">
        <v>312</v>
      </c>
      <c r="B1947" s="481"/>
      <c r="C1947" s="481"/>
      <c r="D1947" s="481"/>
      <c r="E1947" s="481"/>
      <c r="F1947" s="481"/>
      <c r="G1947" s="481"/>
      <c r="H1947" s="481"/>
      <c r="I1947" s="481"/>
      <c r="J1947" s="481"/>
      <c r="K1947" s="481"/>
      <c r="L1947" s="481"/>
      <c r="M1947" s="481"/>
      <c r="N1947" s="481"/>
      <c r="O1947" s="481"/>
      <c r="P1947" s="481"/>
      <c r="Q1947" s="481"/>
      <c r="R1947" s="481"/>
      <c r="S1947" s="481"/>
      <c r="T1947" s="481"/>
      <c r="U1947" s="481"/>
      <c r="V1947" s="481"/>
      <c r="W1947" s="481"/>
      <c r="X1947" s="481"/>
      <c r="Y1947" s="481"/>
      <c r="Z1947" s="481"/>
      <c r="AA1947" s="481"/>
      <c r="AB1947" s="481"/>
      <c r="AC1947" s="481"/>
      <c r="AD1947" s="481"/>
      <c r="AE1947" s="481"/>
      <c r="AF1947" s="481"/>
      <c r="AG1947" s="481"/>
      <c r="AH1947" s="481"/>
      <c r="AI1947" s="481"/>
      <c r="AJ1947" s="481"/>
      <c r="AK1947" s="481"/>
      <c r="AL1947" s="481"/>
      <c r="AM1947" s="109"/>
    </row>
    <row r="1948" spans="1:63" s="11" customFormat="1">
      <c r="A1948" s="526" t="s">
        <v>59</v>
      </c>
      <c r="B1948" s="527"/>
      <c r="C1948" s="527"/>
      <c r="D1948" s="527"/>
      <c r="E1948" s="527"/>
      <c r="F1948" s="527"/>
      <c r="G1948" s="527"/>
      <c r="H1948" s="527"/>
      <c r="I1948" s="528"/>
      <c r="J1948" s="557">
        <f>注文フォーム!D93</f>
        <v>0</v>
      </c>
      <c r="K1948" s="558"/>
      <c r="L1948" s="558"/>
      <c r="M1948" s="558"/>
      <c r="N1948" s="558"/>
      <c r="O1948" s="558"/>
      <c r="P1948" s="558"/>
      <c r="Q1948" s="558"/>
      <c r="R1948" s="558"/>
      <c r="S1948" s="558"/>
      <c r="T1948" s="558"/>
      <c r="U1948" s="558"/>
      <c r="V1948" s="558"/>
      <c r="W1948" s="558"/>
      <c r="X1948" s="558"/>
      <c r="Y1948" s="558"/>
      <c r="Z1948" s="558"/>
      <c r="AA1948" s="558"/>
      <c r="AB1948" s="558"/>
      <c r="AC1948" s="558"/>
      <c r="AD1948" s="558"/>
      <c r="AE1948" s="558"/>
      <c r="AF1948" s="558"/>
      <c r="AG1948" s="558"/>
      <c r="AH1948" s="558"/>
      <c r="AI1948" s="558"/>
      <c r="AJ1948" s="558"/>
      <c r="AK1948" s="558"/>
      <c r="AL1948" s="558"/>
      <c r="AM1948" s="559"/>
    </row>
    <row r="1949" spans="1:63" s="11" customFormat="1">
      <c r="A1949" s="514" t="s">
        <v>60</v>
      </c>
      <c r="B1949" s="515"/>
      <c r="C1949" s="515"/>
      <c r="D1949" s="515"/>
      <c r="E1949" s="515"/>
      <c r="F1949" s="515"/>
      <c r="G1949" s="515"/>
      <c r="H1949" s="515"/>
      <c r="I1949" s="516"/>
      <c r="J1949" s="560">
        <f>注文フォーム!Z93</f>
        <v>0</v>
      </c>
      <c r="K1949" s="561"/>
      <c r="L1949" s="561"/>
      <c r="M1949" s="561"/>
      <c r="N1949" s="561"/>
      <c r="O1949" s="561"/>
      <c r="P1949" s="561"/>
      <c r="Q1949" s="561"/>
      <c r="R1949" s="561"/>
      <c r="S1949" s="561"/>
      <c r="T1949" s="561"/>
      <c r="U1949" s="561"/>
      <c r="V1949" s="561"/>
      <c r="W1949" s="561"/>
      <c r="X1949" s="561"/>
      <c r="Y1949" s="561"/>
      <c r="Z1949" s="561"/>
      <c r="AA1949" s="561"/>
      <c r="AB1949" s="561"/>
      <c r="AC1949" s="561"/>
      <c r="AD1949" s="561"/>
      <c r="AE1949" s="561"/>
      <c r="AF1949" s="561"/>
      <c r="AG1949" s="561"/>
      <c r="AH1949" s="561"/>
      <c r="AI1949" s="561"/>
      <c r="AJ1949" s="561"/>
      <c r="AK1949" s="561"/>
      <c r="AL1949" s="561"/>
      <c r="AM1949" s="562"/>
    </row>
    <row r="1950" spans="1:63" s="11" customFormat="1">
      <c r="A1950" s="514" t="s">
        <v>61</v>
      </c>
      <c r="B1950" s="515"/>
      <c r="C1950" s="515"/>
      <c r="D1950" s="515"/>
      <c r="E1950" s="515"/>
      <c r="F1950" s="515"/>
      <c r="G1950" s="515"/>
      <c r="H1950" s="515"/>
      <c r="I1950" s="516"/>
      <c r="J1950" s="517">
        <f>注文フォーム!R93</f>
        <v>0</v>
      </c>
      <c r="K1950" s="518"/>
      <c r="L1950" s="518"/>
      <c r="M1950" s="518"/>
      <c r="N1950" s="518"/>
      <c r="O1950" s="518"/>
      <c r="P1950" s="518"/>
      <c r="Q1950" s="518"/>
      <c r="R1950" s="518"/>
      <c r="S1950" s="518"/>
      <c r="T1950" s="518"/>
      <c r="U1950" s="518"/>
      <c r="V1950" s="518"/>
      <c r="W1950" s="518"/>
      <c r="X1950" s="518"/>
      <c r="Y1950" s="518"/>
      <c r="Z1950" s="518"/>
      <c r="AA1950" s="518"/>
      <c r="AB1950" s="518"/>
      <c r="AC1950" s="518"/>
      <c r="AD1950" s="518"/>
      <c r="AE1950" s="518"/>
      <c r="AF1950" s="518"/>
      <c r="AG1950" s="518"/>
      <c r="AH1950" s="518"/>
      <c r="AI1950" s="518"/>
      <c r="AJ1950" s="518"/>
      <c r="AK1950" s="518"/>
      <c r="AL1950" s="518"/>
      <c r="AM1950" s="519"/>
    </row>
    <row r="1951" spans="1:63" s="11" customFormat="1" ht="19.5" thickBot="1">
      <c r="A1951" s="520" t="s">
        <v>62</v>
      </c>
      <c r="B1951" s="521"/>
      <c r="C1951" s="521"/>
      <c r="D1951" s="521"/>
      <c r="E1951" s="521"/>
      <c r="F1951" s="521"/>
      <c r="G1951" s="521"/>
      <c r="H1951" s="521"/>
      <c r="I1951" s="522"/>
      <c r="J1951" s="523" t="s">
        <v>63</v>
      </c>
      <c r="K1951" s="524"/>
      <c r="L1951" s="524"/>
      <c r="M1951" s="524"/>
      <c r="N1951" s="524"/>
      <c r="O1951" s="524"/>
      <c r="P1951" s="524"/>
      <c r="Q1951" s="524"/>
      <c r="R1951" s="524"/>
      <c r="S1951" s="524"/>
      <c r="T1951" s="524"/>
      <c r="U1951" s="524"/>
      <c r="V1951" s="524"/>
      <c r="W1951" s="524"/>
      <c r="X1951" s="524"/>
      <c r="Y1951" s="524"/>
      <c r="Z1951" s="524"/>
      <c r="AA1951" s="524"/>
      <c r="AB1951" s="524"/>
      <c r="AC1951" s="524"/>
      <c r="AD1951" s="524"/>
      <c r="AE1951" s="524"/>
      <c r="AF1951" s="524"/>
      <c r="AG1951" s="524"/>
      <c r="AH1951" s="524"/>
      <c r="AI1951" s="524"/>
      <c r="AJ1951" s="524"/>
      <c r="AK1951" s="524"/>
      <c r="AL1951" s="524"/>
      <c r="AM1951" s="525"/>
    </row>
    <row r="1952" spans="1:63" s="11" customFormat="1" ht="19.5" thickBot="1">
      <c r="A1952" s="12"/>
      <c r="B1952" s="13"/>
      <c r="C1952" s="13"/>
      <c r="D1952" s="13"/>
      <c r="E1952" s="13"/>
      <c r="F1952" s="13"/>
      <c r="G1952" s="13"/>
      <c r="H1952" s="13"/>
      <c r="I1952" s="13"/>
      <c r="J1952" s="13"/>
      <c r="K1952" s="13"/>
      <c r="L1952" s="13"/>
      <c r="M1952" s="13"/>
      <c r="N1952" s="13"/>
      <c r="O1952" s="13"/>
      <c r="P1952" s="13"/>
      <c r="Q1952" s="13"/>
      <c r="R1952" s="13"/>
      <c r="S1952" s="13"/>
      <c r="T1952" s="13"/>
      <c r="U1952" s="13"/>
      <c r="V1952" s="13"/>
      <c r="W1952" s="13"/>
      <c r="X1952" s="13"/>
      <c r="Y1952" s="13"/>
      <c r="Z1952" s="13"/>
      <c r="AA1952" s="13"/>
      <c r="AB1952" s="13"/>
      <c r="AC1952" s="13"/>
      <c r="AD1952" s="13"/>
      <c r="AE1952" s="13"/>
      <c r="AF1952" s="13"/>
      <c r="AG1952" s="13"/>
      <c r="AH1952" s="13"/>
      <c r="AI1952" s="13"/>
      <c r="AJ1952" s="13"/>
      <c r="AK1952" s="13"/>
      <c r="AL1952" s="13"/>
      <c r="AM1952" s="14"/>
    </row>
    <row r="1953" spans="1:46">
      <c r="A1953" s="526" t="s">
        <v>64</v>
      </c>
      <c r="B1953" s="527"/>
      <c r="C1953" s="527"/>
      <c r="D1953" s="527"/>
      <c r="E1953" s="527"/>
      <c r="F1953" s="527"/>
      <c r="G1953" s="527"/>
      <c r="H1953" s="527"/>
      <c r="I1953" s="527"/>
      <c r="J1953" s="527"/>
      <c r="K1953" s="527"/>
      <c r="L1953" s="527"/>
      <c r="M1953" s="527"/>
      <c r="N1953" s="527"/>
      <c r="O1953" s="527"/>
      <c r="P1953" s="527"/>
      <c r="Q1953" s="527"/>
      <c r="R1953" s="527"/>
      <c r="S1953" s="527"/>
      <c r="T1953" s="527"/>
      <c r="U1953" s="527"/>
      <c r="V1953" s="527"/>
      <c r="W1953" s="527"/>
      <c r="X1953" s="527"/>
      <c r="Y1953" s="527"/>
      <c r="Z1953" s="527"/>
      <c r="AA1953" s="527"/>
      <c r="AB1953" s="527"/>
      <c r="AC1953" s="527"/>
      <c r="AD1953" s="527"/>
      <c r="AE1953" s="528"/>
      <c r="AF1953" s="529" t="s">
        <v>65</v>
      </c>
      <c r="AG1953" s="530"/>
      <c r="AH1953" s="530"/>
      <c r="AI1953" s="530"/>
      <c r="AJ1953" s="530"/>
      <c r="AK1953" s="530"/>
      <c r="AL1953" s="530"/>
      <c r="AM1953" s="531"/>
    </row>
    <row r="1954" spans="1:46">
      <c r="A1954" s="514" t="s">
        <v>66</v>
      </c>
      <c r="B1954" s="535"/>
      <c r="C1954" s="536" t="s">
        <v>67</v>
      </c>
      <c r="D1954" s="515"/>
      <c r="E1954" s="535"/>
      <c r="F1954" s="536" t="s">
        <v>68</v>
      </c>
      <c r="G1954" s="515"/>
      <c r="H1954" s="515"/>
      <c r="I1954" s="515"/>
      <c r="J1954" s="515"/>
      <c r="K1954" s="535"/>
      <c r="L1954" s="536" t="s">
        <v>69</v>
      </c>
      <c r="M1954" s="515"/>
      <c r="N1954" s="515"/>
      <c r="O1954" s="515"/>
      <c r="P1954" s="515"/>
      <c r="Q1954" s="535"/>
      <c r="R1954" s="536" t="s">
        <v>70</v>
      </c>
      <c r="S1954" s="515"/>
      <c r="T1954" s="515"/>
      <c r="U1954" s="515"/>
      <c r="V1954" s="515"/>
      <c r="W1954" s="515"/>
      <c r="X1954" s="515"/>
      <c r="Y1954" s="515"/>
      <c r="Z1954" s="515"/>
      <c r="AA1954" s="515"/>
      <c r="AB1954" s="515"/>
      <c r="AC1954" s="515"/>
      <c r="AD1954" s="515"/>
      <c r="AE1954" s="516"/>
      <c r="AF1954" s="532"/>
      <c r="AG1954" s="533"/>
      <c r="AH1954" s="533"/>
      <c r="AI1954" s="533"/>
      <c r="AJ1954" s="533"/>
      <c r="AK1954" s="533"/>
      <c r="AL1954" s="533"/>
      <c r="AM1954" s="534"/>
    </row>
    <row r="1955" spans="1:46" ht="16.5" customHeight="1">
      <c r="A1955" s="482">
        <v>1</v>
      </c>
      <c r="B1955" s="483"/>
      <c r="C1955" s="484" t="s">
        <v>254</v>
      </c>
      <c r="D1955" s="485"/>
      <c r="E1955" s="486"/>
      <c r="F1955" s="487"/>
      <c r="G1955" s="488"/>
      <c r="H1955" s="488"/>
      <c r="I1955" s="488"/>
      <c r="J1955" s="488"/>
      <c r="K1955" s="483"/>
      <c r="L1955" s="487"/>
      <c r="M1955" s="488"/>
      <c r="N1955" s="488"/>
      <c r="O1955" s="488"/>
      <c r="P1955" s="488"/>
      <c r="Q1955" s="483"/>
      <c r="R1955" s="487" t="s">
        <v>71</v>
      </c>
      <c r="S1955" s="488"/>
      <c r="T1955" s="488"/>
      <c r="U1955" s="488"/>
      <c r="V1955" s="488"/>
      <c r="W1955" s="488"/>
      <c r="X1955" s="488"/>
      <c r="Y1955" s="488"/>
      <c r="Z1955" s="488"/>
      <c r="AA1955" s="488"/>
      <c r="AB1955" s="488"/>
      <c r="AC1955" s="488"/>
      <c r="AD1955" s="488"/>
      <c r="AE1955" s="513"/>
      <c r="AF1955" s="545"/>
      <c r="AG1955" s="546"/>
      <c r="AH1955" s="546"/>
      <c r="AI1955" s="546"/>
      <c r="AJ1955" s="546"/>
      <c r="AK1955" s="546"/>
      <c r="AL1955" s="546"/>
      <c r="AM1955" s="547"/>
    </row>
    <row r="1956" spans="1:46" ht="16.5" customHeight="1">
      <c r="A1956" s="482">
        <v>2</v>
      </c>
      <c r="B1956" s="483"/>
      <c r="C1956" s="484" t="s">
        <v>254</v>
      </c>
      <c r="D1956" s="485"/>
      <c r="E1956" s="486"/>
      <c r="F1956" s="487"/>
      <c r="G1956" s="488"/>
      <c r="H1956" s="488"/>
      <c r="I1956" s="488"/>
      <c r="J1956" s="488"/>
      <c r="K1956" s="483"/>
      <c r="L1956" s="487"/>
      <c r="M1956" s="488"/>
      <c r="N1956" s="488"/>
      <c r="O1956" s="488"/>
      <c r="P1956" s="488"/>
      <c r="Q1956" s="483"/>
      <c r="R1956" s="487" t="s">
        <v>71</v>
      </c>
      <c r="S1956" s="488"/>
      <c r="T1956" s="488"/>
      <c r="U1956" s="488"/>
      <c r="V1956" s="488"/>
      <c r="W1956" s="488"/>
      <c r="X1956" s="488"/>
      <c r="Y1956" s="488"/>
      <c r="Z1956" s="488"/>
      <c r="AA1956" s="488"/>
      <c r="AB1956" s="488"/>
      <c r="AC1956" s="488"/>
      <c r="AD1956" s="488"/>
      <c r="AE1956" s="513"/>
      <c r="AF1956" s="548"/>
      <c r="AG1956" s="549"/>
      <c r="AH1956" s="549"/>
      <c r="AI1956" s="549"/>
      <c r="AJ1956" s="549"/>
      <c r="AK1956" s="549"/>
      <c r="AL1956" s="549"/>
      <c r="AM1956" s="550"/>
    </row>
    <row r="1957" spans="1:46" ht="16.5" customHeight="1">
      <c r="A1957" s="482">
        <v>3</v>
      </c>
      <c r="B1957" s="483"/>
      <c r="C1957" s="484" t="s">
        <v>71</v>
      </c>
      <c r="D1957" s="485"/>
      <c r="E1957" s="486"/>
      <c r="F1957" s="487"/>
      <c r="G1957" s="488"/>
      <c r="H1957" s="488"/>
      <c r="I1957" s="488"/>
      <c r="J1957" s="488"/>
      <c r="K1957" s="483"/>
      <c r="L1957" s="487"/>
      <c r="M1957" s="488"/>
      <c r="N1957" s="488"/>
      <c r="O1957" s="488"/>
      <c r="P1957" s="488"/>
      <c r="Q1957" s="483"/>
      <c r="R1957" s="487" t="s">
        <v>71</v>
      </c>
      <c r="S1957" s="488"/>
      <c r="T1957" s="488"/>
      <c r="U1957" s="488"/>
      <c r="V1957" s="488"/>
      <c r="W1957" s="488"/>
      <c r="X1957" s="488"/>
      <c r="Y1957" s="488"/>
      <c r="Z1957" s="488"/>
      <c r="AA1957" s="488"/>
      <c r="AB1957" s="488"/>
      <c r="AC1957" s="488"/>
      <c r="AD1957" s="488"/>
      <c r="AE1957" s="513"/>
      <c r="AF1957" s="548"/>
      <c r="AG1957" s="549"/>
      <c r="AH1957" s="549"/>
      <c r="AI1957" s="549"/>
      <c r="AJ1957" s="549"/>
      <c r="AK1957" s="549"/>
      <c r="AL1957" s="549"/>
      <c r="AM1957" s="550"/>
    </row>
    <row r="1958" spans="1:46" ht="16.5" customHeight="1">
      <c r="A1958" s="482">
        <v>4</v>
      </c>
      <c r="B1958" s="483"/>
      <c r="C1958" s="484" t="s">
        <v>71</v>
      </c>
      <c r="D1958" s="485"/>
      <c r="E1958" s="486"/>
      <c r="F1958" s="487"/>
      <c r="G1958" s="488"/>
      <c r="H1958" s="488"/>
      <c r="I1958" s="488"/>
      <c r="J1958" s="488"/>
      <c r="K1958" s="483"/>
      <c r="L1958" s="487"/>
      <c r="M1958" s="488"/>
      <c r="N1958" s="488"/>
      <c r="O1958" s="488"/>
      <c r="P1958" s="488"/>
      <c r="Q1958" s="483"/>
      <c r="R1958" s="487" t="s">
        <v>71</v>
      </c>
      <c r="S1958" s="488"/>
      <c r="T1958" s="488"/>
      <c r="U1958" s="488"/>
      <c r="V1958" s="488"/>
      <c r="W1958" s="488"/>
      <c r="X1958" s="488"/>
      <c r="Y1958" s="488"/>
      <c r="Z1958" s="488"/>
      <c r="AA1958" s="488"/>
      <c r="AB1958" s="488"/>
      <c r="AC1958" s="488"/>
      <c r="AD1958" s="488"/>
      <c r="AE1958" s="513"/>
      <c r="AF1958" s="548"/>
      <c r="AG1958" s="549"/>
      <c r="AH1958" s="549"/>
      <c r="AI1958" s="549"/>
      <c r="AJ1958" s="549"/>
      <c r="AK1958" s="549"/>
      <c r="AL1958" s="549"/>
      <c r="AM1958" s="550"/>
    </row>
    <row r="1959" spans="1:46" ht="16.5" customHeight="1" thickBot="1">
      <c r="A1959" s="537">
        <v>5</v>
      </c>
      <c r="B1959" s="538"/>
      <c r="C1959" s="539" t="s">
        <v>71</v>
      </c>
      <c r="D1959" s="540"/>
      <c r="E1959" s="541"/>
      <c r="F1959" s="542"/>
      <c r="G1959" s="543"/>
      <c r="H1959" s="543"/>
      <c r="I1959" s="543"/>
      <c r="J1959" s="543"/>
      <c r="K1959" s="538"/>
      <c r="L1959" s="542"/>
      <c r="M1959" s="543"/>
      <c r="N1959" s="543"/>
      <c r="O1959" s="543"/>
      <c r="P1959" s="543"/>
      <c r="Q1959" s="538"/>
      <c r="R1959" s="542" t="s">
        <v>71</v>
      </c>
      <c r="S1959" s="543"/>
      <c r="T1959" s="543"/>
      <c r="U1959" s="543"/>
      <c r="V1959" s="543"/>
      <c r="W1959" s="543"/>
      <c r="X1959" s="543"/>
      <c r="Y1959" s="543"/>
      <c r="Z1959" s="543"/>
      <c r="AA1959" s="543"/>
      <c r="AB1959" s="543"/>
      <c r="AC1959" s="543"/>
      <c r="AD1959" s="543"/>
      <c r="AE1959" s="544"/>
      <c r="AF1959" s="551"/>
      <c r="AG1959" s="552"/>
      <c r="AH1959" s="552"/>
      <c r="AI1959" s="552"/>
      <c r="AJ1959" s="552"/>
      <c r="AK1959" s="552"/>
      <c r="AL1959" s="552"/>
      <c r="AM1959" s="553"/>
      <c r="AT1959" s="15"/>
    </row>
    <row r="1960" spans="1:46" ht="19.5" thickBot="1">
      <c r="A1960" s="505" t="s">
        <v>72</v>
      </c>
      <c r="B1960" s="506"/>
      <c r="C1960" s="506"/>
      <c r="D1960" s="506"/>
      <c r="E1960" s="506"/>
      <c r="F1960" s="506"/>
      <c r="G1960" s="506"/>
      <c r="H1960" s="506"/>
      <c r="I1960" s="506"/>
      <c r="J1960" s="506"/>
      <c r="K1960" s="506"/>
      <c r="L1960" s="506"/>
      <c r="M1960" s="506"/>
      <c r="N1960" s="506"/>
      <c r="O1960" s="506"/>
      <c r="P1960" s="506"/>
      <c r="Q1960" s="506"/>
      <c r="R1960" s="506"/>
      <c r="S1960" s="506"/>
      <c r="T1960" s="506"/>
      <c r="U1960" s="506"/>
      <c r="V1960" s="506"/>
      <c r="W1960" s="506"/>
      <c r="X1960" s="506"/>
      <c r="Y1960" s="506"/>
      <c r="Z1960" s="506"/>
      <c r="AA1960" s="506"/>
      <c r="AB1960" s="506"/>
      <c r="AC1960" s="506"/>
      <c r="AD1960" s="506"/>
      <c r="AE1960" s="506"/>
      <c r="AF1960" s="506"/>
      <c r="AG1960" s="506"/>
      <c r="AH1960" s="506"/>
      <c r="AI1960" s="506"/>
      <c r="AJ1960" s="506"/>
      <c r="AK1960" s="506"/>
      <c r="AL1960" s="506"/>
      <c r="AM1960" s="507"/>
    </row>
    <row r="1961" spans="1:46">
      <c r="A1961" s="508" t="s">
        <v>73</v>
      </c>
      <c r="B1961" s="509"/>
      <c r="C1961" s="509"/>
      <c r="D1961" s="509"/>
      <c r="E1961" s="509"/>
      <c r="F1961" s="509"/>
      <c r="G1961" s="509"/>
      <c r="H1961" s="509"/>
      <c r="I1961" s="509"/>
      <c r="J1961" s="509"/>
      <c r="K1961" s="510"/>
      <c r="L1961" s="511" t="s">
        <v>74</v>
      </c>
      <c r="M1961" s="509"/>
      <c r="N1961" s="509"/>
      <c r="O1961" s="509"/>
      <c r="P1961" s="509"/>
      <c r="Q1961" s="509"/>
      <c r="R1961" s="509"/>
      <c r="S1961" s="509"/>
      <c r="T1961" s="509"/>
      <c r="U1961" s="509"/>
      <c r="V1961" s="509"/>
      <c r="W1961" s="509"/>
      <c r="X1961" s="509"/>
      <c r="Y1961" s="510"/>
      <c r="Z1961" s="511" t="s">
        <v>75</v>
      </c>
      <c r="AA1961" s="509"/>
      <c r="AB1961" s="509"/>
      <c r="AC1961" s="509"/>
      <c r="AD1961" s="509"/>
      <c r="AE1961" s="509"/>
      <c r="AF1961" s="509"/>
      <c r="AG1961" s="509"/>
      <c r="AH1961" s="509"/>
      <c r="AI1961" s="509"/>
      <c r="AJ1961" s="509"/>
      <c r="AK1961" s="509"/>
      <c r="AL1961" s="509"/>
      <c r="AM1961" s="512"/>
    </row>
    <row r="1962" spans="1:46" ht="9.75" customHeight="1">
      <c r="A1962" s="493"/>
      <c r="B1962" s="494"/>
      <c r="C1962" s="494"/>
      <c r="D1962" s="494"/>
      <c r="E1962" s="494"/>
      <c r="F1962" s="494"/>
      <c r="G1962" s="494"/>
      <c r="H1962" s="494"/>
      <c r="I1962" s="494"/>
      <c r="J1962" s="494"/>
      <c r="K1962" s="495"/>
      <c r="L1962" s="123"/>
      <c r="M1962" s="117"/>
      <c r="N1962" s="117"/>
      <c r="O1962" s="117"/>
      <c r="P1962" s="117"/>
      <c r="Q1962" s="117"/>
      <c r="R1962" s="117"/>
      <c r="S1962" s="117"/>
      <c r="T1962" s="117"/>
      <c r="U1962" s="117"/>
      <c r="V1962" s="117"/>
      <c r="W1962" s="117"/>
      <c r="X1962" s="117"/>
      <c r="Y1962" s="124"/>
      <c r="Z1962" s="123"/>
      <c r="AA1962" s="117"/>
      <c r="AB1962" s="117"/>
      <c r="AC1962" s="117"/>
      <c r="AD1962" s="117"/>
      <c r="AE1962" s="117"/>
      <c r="AF1962" s="117"/>
      <c r="AG1962" s="117"/>
      <c r="AH1962" s="117"/>
      <c r="AI1962" s="117"/>
      <c r="AJ1962" s="117"/>
      <c r="AK1962" s="117"/>
      <c r="AL1962" s="117"/>
      <c r="AM1962" s="118"/>
    </row>
    <row r="1963" spans="1:46" ht="9.75" customHeight="1">
      <c r="A1963" s="496"/>
      <c r="B1963" s="497"/>
      <c r="C1963" s="497"/>
      <c r="D1963" s="497"/>
      <c r="E1963" s="497"/>
      <c r="F1963" s="497"/>
      <c r="G1963" s="497"/>
      <c r="H1963" s="497"/>
      <c r="I1963" s="497"/>
      <c r="J1963" s="497"/>
      <c r="K1963" s="498"/>
      <c r="L1963" s="125"/>
      <c r="N1963" s="497"/>
      <c r="O1963" s="497"/>
      <c r="P1963" s="497"/>
      <c r="Q1963" s="497"/>
      <c r="R1963" s="497"/>
      <c r="S1963" s="497"/>
      <c r="T1963" s="497"/>
      <c r="U1963" s="497"/>
      <c r="V1963" s="497"/>
      <c r="W1963" s="497"/>
      <c r="Y1963" s="126"/>
      <c r="Z1963" s="125"/>
      <c r="AB1963" s="497"/>
      <c r="AC1963" s="497"/>
      <c r="AD1963" s="497"/>
      <c r="AE1963" s="497"/>
      <c r="AF1963" s="497"/>
      <c r="AG1963" s="497"/>
      <c r="AH1963" s="497"/>
      <c r="AI1963" s="497"/>
      <c r="AJ1963" s="497"/>
      <c r="AK1963" s="497"/>
      <c r="AM1963" s="120"/>
    </row>
    <row r="1964" spans="1:46" ht="9.75" customHeight="1">
      <c r="A1964" s="496"/>
      <c r="B1964" s="497"/>
      <c r="C1964" s="497"/>
      <c r="D1964" s="497"/>
      <c r="E1964" s="497"/>
      <c r="F1964" s="497"/>
      <c r="G1964" s="497"/>
      <c r="H1964" s="497"/>
      <c r="I1964" s="497"/>
      <c r="J1964" s="497"/>
      <c r="K1964" s="498"/>
      <c r="L1964" s="125"/>
      <c r="N1964" s="497"/>
      <c r="O1964" s="497"/>
      <c r="P1964" s="497"/>
      <c r="Q1964" s="497"/>
      <c r="R1964" s="497"/>
      <c r="S1964" s="497"/>
      <c r="T1964" s="497"/>
      <c r="U1964" s="497"/>
      <c r="V1964" s="497"/>
      <c r="W1964" s="497"/>
      <c r="Y1964" s="126"/>
      <c r="Z1964" s="125"/>
      <c r="AB1964" s="497"/>
      <c r="AC1964" s="497"/>
      <c r="AD1964" s="497"/>
      <c r="AE1964" s="497"/>
      <c r="AF1964" s="497"/>
      <c r="AG1964" s="497"/>
      <c r="AH1964" s="497"/>
      <c r="AI1964" s="497"/>
      <c r="AJ1964" s="497"/>
      <c r="AK1964" s="497"/>
      <c r="AM1964" s="120"/>
    </row>
    <row r="1965" spans="1:46" ht="9.75" customHeight="1">
      <c r="A1965" s="496"/>
      <c r="B1965" s="497"/>
      <c r="C1965" s="497"/>
      <c r="D1965" s="497"/>
      <c r="E1965" s="497"/>
      <c r="F1965" s="497"/>
      <c r="G1965" s="497"/>
      <c r="H1965" s="497"/>
      <c r="I1965" s="497"/>
      <c r="J1965" s="497"/>
      <c r="K1965" s="498"/>
      <c r="L1965" s="125"/>
      <c r="N1965" s="497"/>
      <c r="O1965" s="497"/>
      <c r="P1965" s="497"/>
      <c r="Q1965" s="497"/>
      <c r="R1965" s="497"/>
      <c r="S1965" s="497"/>
      <c r="T1965" s="497"/>
      <c r="U1965" s="497"/>
      <c r="V1965" s="497"/>
      <c r="W1965" s="497"/>
      <c r="Y1965" s="126"/>
      <c r="Z1965" s="125"/>
      <c r="AB1965" s="497"/>
      <c r="AC1965" s="497"/>
      <c r="AD1965" s="497"/>
      <c r="AE1965" s="497"/>
      <c r="AF1965" s="497"/>
      <c r="AG1965" s="497"/>
      <c r="AH1965" s="497"/>
      <c r="AI1965" s="497"/>
      <c r="AJ1965" s="497"/>
      <c r="AK1965" s="497"/>
      <c r="AM1965" s="120"/>
    </row>
    <row r="1966" spans="1:46" ht="9.75" customHeight="1">
      <c r="A1966" s="496"/>
      <c r="B1966" s="497"/>
      <c r="C1966" s="497"/>
      <c r="D1966" s="497"/>
      <c r="E1966" s="497"/>
      <c r="F1966" s="497"/>
      <c r="G1966" s="497"/>
      <c r="H1966" s="497"/>
      <c r="I1966" s="497"/>
      <c r="J1966" s="497"/>
      <c r="K1966" s="498"/>
      <c r="L1966" s="125"/>
      <c r="N1966" s="497"/>
      <c r="O1966" s="497"/>
      <c r="P1966" s="497"/>
      <c r="Q1966" s="497"/>
      <c r="R1966" s="497"/>
      <c r="S1966" s="497"/>
      <c r="T1966" s="497"/>
      <c r="U1966" s="497"/>
      <c r="V1966" s="497"/>
      <c r="W1966" s="497"/>
      <c r="Y1966" s="126"/>
      <c r="Z1966" s="125"/>
      <c r="AB1966" s="497"/>
      <c r="AC1966" s="497"/>
      <c r="AD1966" s="497"/>
      <c r="AE1966" s="497"/>
      <c r="AF1966" s="497"/>
      <c r="AG1966" s="497"/>
      <c r="AH1966" s="497"/>
      <c r="AI1966" s="497"/>
      <c r="AJ1966" s="497"/>
      <c r="AK1966" s="497"/>
      <c r="AM1966" s="120"/>
    </row>
    <row r="1967" spans="1:46" ht="9.75" customHeight="1">
      <c r="A1967" s="496"/>
      <c r="B1967" s="497"/>
      <c r="C1967" s="497"/>
      <c r="D1967" s="497"/>
      <c r="E1967" s="497"/>
      <c r="F1967" s="497"/>
      <c r="G1967" s="497"/>
      <c r="H1967" s="497"/>
      <c r="I1967" s="497"/>
      <c r="J1967" s="497"/>
      <c r="K1967" s="498"/>
      <c r="L1967" s="125"/>
      <c r="N1967" s="497"/>
      <c r="O1967" s="497"/>
      <c r="P1967" s="497"/>
      <c r="Q1967" s="497"/>
      <c r="R1967" s="497"/>
      <c r="S1967" s="497"/>
      <c r="T1967" s="497"/>
      <c r="U1967" s="497"/>
      <c r="V1967" s="497"/>
      <c r="W1967" s="497"/>
      <c r="Y1967" s="126"/>
      <c r="Z1967" s="125"/>
      <c r="AB1967" s="497"/>
      <c r="AC1967" s="497"/>
      <c r="AD1967" s="497"/>
      <c r="AE1967" s="497"/>
      <c r="AF1967" s="497"/>
      <c r="AG1967" s="497"/>
      <c r="AH1967" s="497"/>
      <c r="AI1967" s="497"/>
      <c r="AJ1967" s="497"/>
      <c r="AK1967" s="497"/>
      <c r="AM1967" s="120"/>
    </row>
    <row r="1968" spans="1:46" ht="9.75" customHeight="1">
      <c r="A1968" s="496"/>
      <c r="B1968" s="497"/>
      <c r="C1968" s="497"/>
      <c r="D1968" s="497"/>
      <c r="E1968" s="497"/>
      <c r="F1968" s="497"/>
      <c r="G1968" s="497"/>
      <c r="H1968" s="497"/>
      <c r="I1968" s="497"/>
      <c r="J1968" s="497"/>
      <c r="K1968" s="498"/>
      <c r="L1968" s="125"/>
      <c r="N1968" s="497"/>
      <c r="O1968" s="497"/>
      <c r="P1968" s="497"/>
      <c r="Q1968" s="497"/>
      <c r="R1968" s="497"/>
      <c r="S1968" s="497"/>
      <c r="T1968" s="497"/>
      <c r="U1968" s="497"/>
      <c r="V1968" s="497"/>
      <c r="W1968" s="497"/>
      <c r="Y1968" s="126"/>
      <c r="Z1968" s="125"/>
      <c r="AB1968" s="497"/>
      <c r="AC1968" s="497"/>
      <c r="AD1968" s="497"/>
      <c r="AE1968" s="497"/>
      <c r="AF1968" s="497"/>
      <c r="AG1968" s="497"/>
      <c r="AH1968" s="497"/>
      <c r="AI1968" s="497"/>
      <c r="AJ1968" s="497"/>
      <c r="AK1968" s="497"/>
      <c r="AM1968" s="120"/>
    </row>
    <row r="1969" spans="1:39" ht="9.75" customHeight="1">
      <c r="A1969" s="496"/>
      <c r="B1969" s="497"/>
      <c r="C1969" s="497"/>
      <c r="D1969" s="497"/>
      <c r="E1969" s="497"/>
      <c r="F1969" s="497"/>
      <c r="G1969" s="497"/>
      <c r="H1969" s="497"/>
      <c r="I1969" s="497"/>
      <c r="J1969" s="497"/>
      <c r="K1969" s="498"/>
      <c r="L1969" s="125"/>
      <c r="N1969" s="497"/>
      <c r="O1969" s="497"/>
      <c r="P1969" s="497"/>
      <c r="Q1969" s="497"/>
      <c r="R1969" s="497"/>
      <c r="S1969" s="497"/>
      <c r="T1969" s="497"/>
      <c r="U1969" s="497"/>
      <c r="V1969" s="497"/>
      <c r="W1969" s="497"/>
      <c r="Y1969" s="126"/>
      <c r="Z1969" s="125"/>
      <c r="AB1969" s="497"/>
      <c r="AC1969" s="497"/>
      <c r="AD1969" s="497"/>
      <c r="AE1969" s="497"/>
      <c r="AF1969" s="497"/>
      <c r="AG1969" s="497"/>
      <c r="AH1969" s="497"/>
      <c r="AI1969" s="497"/>
      <c r="AJ1969" s="497"/>
      <c r="AK1969" s="497"/>
      <c r="AM1969" s="120"/>
    </row>
    <row r="1970" spans="1:39" ht="9.75" customHeight="1">
      <c r="A1970" s="496"/>
      <c r="B1970" s="497"/>
      <c r="C1970" s="497"/>
      <c r="D1970" s="497"/>
      <c r="E1970" s="497"/>
      <c r="F1970" s="497"/>
      <c r="G1970" s="497"/>
      <c r="H1970" s="497"/>
      <c r="I1970" s="497"/>
      <c r="J1970" s="497"/>
      <c r="K1970" s="498"/>
      <c r="L1970" s="125"/>
      <c r="N1970" s="497"/>
      <c r="O1970" s="497"/>
      <c r="P1970" s="497"/>
      <c r="Q1970" s="497"/>
      <c r="R1970" s="497"/>
      <c r="S1970" s="497"/>
      <c r="T1970" s="497"/>
      <c r="U1970" s="497"/>
      <c r="V1970" s="497"/>
      <c r="W1970" s="497"/>
      <c r="Y1970" s="126"/>
      <c r="Z1970" s="125"/>
      <c r="AB1970" s="497"/>
      <c r="AC1970" s="497"/>
      <c r="AD1970" s="497"/>
      <c r="AE1970" s="497"/>
      <c r="AF1970" s="497"/>
      <c r="AG1970" s="497"/>
      <c r="AH1970" s="497"/>
      <c r="AI1970" s="497"/>
      <c r="AJ1970" s="497"/>
      <c r="AK1970" s="497"/>
      <c r="AM1970" s="120"/>
    </row>
    <row r="1971" spans="1:39" ht="9.75" customHeight="1">
      <c r="A1971" s="496"/>
      <c r="B1971" s="497"/>
      <c r="C1971" s="497"/>
      <c r="D1971" s="497"/>
      <c r="E1971" s="497"/>
      <c r="F1971" s="497"/>
      <c r="G1971" s="497"/>
      <c r="H1971" s="497"/>
      <c r="I1971" s="497"/>
      <c r="J1971" s="497"/>
      <c r="K1971" s="498"/>
      <c r="L1971" s="125"/>
      <c r="N1971" s="497"/>
      <c r="O1971" s="497"/>
      <c r="P1971" s="497"/>
      <c r="Q1971" s="497"/>
      <c r="R1971" s="497"/>
      <c r="S1971" s="497"/>
      <c r="T1971" s="497"/>
      <c r="U1971" s="497"/>
      <c r="V1971" s="497"/>
      <c r="W1971" s="497"/>
      <c r="Y1971" s="126"/>
      <c r="Z1971" s="125"/>
      <c r="AB1971" s="497"/>
      <c r="AC1971" s="497"/>
      <c r="AD1971" s="497"/>
      <c r="AE1971" s="497"/>
      <c r="AF1971" s="497"/>
      <c r="AG1971" s="497"/>
      <c r="AH1971" s="497"/>
      <c r="AI1971" s="497"/>
      <c r="AJ1971" s="497"/>
      <c r="AK1971" s="497"/>
      <c r="AM1971" s="120"/>
    </row>
    <row r="1972" spans="1:39" ht="9.75" customHeight="1">
      <c r="A1972" s="496"/>
      <c r="B1972" s="497"/>
      <c r="C1972" s="497"/>
      <c r="D1972" s="497"/>
      <c r="E1972" s="497"/>
      <c r="F1972" s="497"/>
      <c r="G1972" s="497"/>
      <c r="H1972" s="497"/>
      <c r="I1972" s="497"/>
      <c r="J1972" s="497"/>
      <c r="K1972" s="498"/>
      <c r="L1972" s="125"/>
      <c r="N1972" s="497"/>
      <c r="O1972" s="497"/>
      <c r="P1972" s="497"/>
      <c r="Q1972" s="497"/>
      <c r="R1972" s="497"/>
      <c r="S1972" s="497"/>
      <c r="T1972" s="497"/>
      <c r="U1972" s="497"/>
      <c r="V1972" s="497"/>
      <c r="W1972" s="497"/>
      <c r="Y1972" s="126"/>
      <c r="Z1972" s="125"/>
      <c r="AB1972" s="497"/>
      <c r="AC1972" s="497"/>
      <c r="AD1972" s="497"/>
      <c r="AE1972" s="497"/>
      <c r="AF1972" s="497"/>
      <c r="AG1972" s="497"/>
      <c r="AH1972" s="497"/>
      <c r="AI1972" s="497"/>
      <c r="AJ1972" s="497"/>
      <c r="AK1972" s="497"/>
      <c r="AM1972" s="120"/>
    </row>
    <row r="1973" spans="1:39" s="9" customFormat="1" ht="9.75" customHeight="1">
      <c r="A1973" s="499"/>
      <c r="B1973" s="500"/>
      <c r="C1973" s="500"/>
      <c r="D1973" s="500"/>
      <c r="E1973" s="500"/>
      <c r="F1973" s="500"/>
      <c r="G1973" s="500"/>
      <c r="H1973" s="500"/>
      <c r="I1973" s="500"/>
      <c r="J1973" s="500"/>
      <c r="K1973" s="501"/>
      <c r="L1973" s="127"/>
      <c r="M1973" s="128"/>
      <c r="N1973" s="128"/>
      <c r="O1973" s="128"/>
      <c r="P1973" s="128"/>
      <c r="Q1973" s="128"/>
      <c r="R1973" s="128"/>
      <c r="S1973" s="128"/>
      <c r="T1973" s="128"/>
      <c r="U1973" s="128"/>
      <c r="V1973" s="128"/>
      <c r="W1973" s="128"/>
      <c r="X1973" s="128"/>
      <c r="Y1973" s="129"/>
      <c r="Z1973" s="127"/>
      <c r="AA1973" s="128"/>
      <c r="AB1973" s="128"/>
      <c r="AC1973" s="128"/>
      <c r="AD1973" s="128"/>
      <c r="AE1973" s="128"/>
      <c r="AF1973" s="128"/>
      <c r="AG1973" s="128"/>
      <c r="AH1973" s="128"/>
      <c r="AI1973" s="128"/>
      <c r="AJ1973" s="128"/>
      <c r="AK1973" s="128"/>
      <c r="AL1973" s="128"/>
      <c r="AM1973" s="130"/>
    </row>
    <row r="1974" spans="1:39" ht="9.75" customHeight="1">
      <c r="A1974" s="493"/>
      <c r="B1974" s="494"/>
      <c r="C1974" s="494"/>
      <c r="D1974" s="494"/>
      <c r="E1974" s="494"/>
      <c r="F1974" s="494"/>
      <c r="G1974" s="494"/>
      <c r="H1974" s="494"/>
      <c r="I1974" s="494"/>
      <c r="J1974" s="494"/>
      <c r="K1974" s="495"/>
      <c r="L1974" s="123"/>
      <c r="M1974" s="117"/>
      <c r="N1974" s="117"/>
      <c r="O1974" s="117"/>
      <c r="P1974" s="117"/>
      <c r="Q1974" s="117"/>
      <c r="R1974" s="117"/>
      <c r="S1974" s="117"/>
      <c r="T1974" s="117"/>
      <c r="U1974" s="117"/>
      <c r="V1974" s="117"/>
      <c r="W1974" s="117"/>
      <c r="X1974" s="117"/>
      <c r="Y1974" s="124"/>
      <c r="Z1974" s="123"/>
      <c r="AA1974" s="117"/>
      <c r="AB1974" s="117"/>
      <c r="AC1974" s="117"/>
      <c r="AD1974" s="117"/>
      <c r="AE1974" s="117"/>
      <c r="AF1974" s="117"/>
      <c r="AG1974" s="117"/>
      <c r="AH1974" s="117"/>
      <c r="AI1974" s="117"/>
      <c r="AJ1974" s="117"/>
      <c r="AK1974" s="117"/>
      <c r="AL1974" s="117"/>
      <c r="AM1974" s="118"/>
    </row>
    <row r="1975" spans="1:39" ht="9.75" customHeight="1">
      <c r="A1975" s="496"/>
      <c r="B1975" s="497"/>
      <c r="C1975" s="497"/>
      <c r="D1975" s="497"/>
      <c r="E1975" s="497"/>
      <c r="F1975" s="497"/>
      <c r="G1975" s="497"/>
      <c r="H1975" s="497"/>
      <c r="I1975" s="497"/>
      <c r="J1975" s="497"/>
      <c r="K1975" s="498"/>
      <c r="L1975" s="125"/>
      <c r="N1975" s="497"/>
      <c r="O1975" s="497"/>
      <c r="P1975" s="497"/>
      <c r="Q1975" s="497"/>
      <c r="R1975" s="497"/>
      <c r="S1975" s="497"/>
      <c r="T1975" s="497"/>
      <c r="U1975" s="497"/>
      <c r="V1975" s="497"/>
      <c r="W1975" s="497"/>
      <c r="Y1975" s="126"/>
      <c r="Z1975" s="125"/>
      <c r="AB1975" s="497"/>
      <c r="AC1975" s="497"/>
      <c r="AD1975" s="497"/>
      <c r="AE1975" s="497"/>
      <c r="AF1975" s="497"/>
      <c r="AG1975" s="497"/>
      <c r="AH1975" s="497"/>
      <c r="AI1975" s="497"/>
      <c r="AJ1975" s="497"/>
      <c r="AK1975" s="497"/>
      <c r="AM1975" s="120"/>
    </row>
    <row r="1976" spans="1:39" ht="9.75" customHeight="1">
      <c r="A1976" s="496"/>
      <c r="B1976" s="497"/>
      <c r="C1976" s="497"/>
      <c r="D1976" s="497"/>
      <c r="E1976" s="497"/>
      <c r="F1976" s="497"/>
      <c r="G1976" s="497"/>
      <c r="H1976" s="497"/>
      <c r="I1976" s="497"/>
      <c r="J1976" s="497"/>
      <c r="K1976" s="498"/>
      <c r="L1976" s="125"/>
      <c r="N1976" s="497"/>
      <c r="O1976" s="497"/>
      <c r="P1976" s="497"/>
      <c r="Q1976" s="497"/>
      <c r="R1976" s="497"/>
      <c r="S1976" s="497"/>
      <c r="T1976" s="497"/>
      <c r="U1976" s="497"/>
      <c r="V1976" s="497"/>
      <c r="W1976" s="497"/>
      <c r="Y1976" s="126"/>
      <c r="Z1976" s="125"/>
      <c r="AB1976" s="497"/>
      <c r="AC1976" s="497"/>
      <c r="AD1976" s="497"/>
      <c r="AE1976" s="497"/>
      <c r="AF1976" s="497"/>
      <c r="AG1976" s="497"/>
      <c r="AH1976" s="497"/>
      <c r="AI1976" s="497"/>
      <c r="AJ1976" s="497"/>
      <c r="AK1976" s="497"/>
      <c r="AM1976" s="120"/>
    </row>
    <row r="1977" spans="1:39" ht="9.75" customHeight="1">
      <c r="A1977" s="496"/>
      <c r="B1977" s="497"/>
      <c r="C1977" s="497"/>
      <c r="D1977" s="497"/>
      <c r="E1977" s="497"/>
      <c r="F1977" s="497"/>
      <c r="G1977" s="497"/>
      <c r="H1977" s="497"/>
      <c r="I1977" s="497"/>
      <c r="J1977" s="497"/>
      <c r="K1977" s="498"/>
      <c r="L1977" s="125"/>
      <c r="N1977" s="497"/>
      <c r="O1977" s="497"/>
      <c r="P1977" s="497"/>
      <c r="Q1977" s="497"/>
      <c r="R1977" s="497"/>
      <c r="S1977" s="497"/>
      <c r="T1977" s="497"/>
      <c r="U1977" s="497"/>
      <c r="V1977" s="497"/>
      <c r="W1977" s="497"/>
      <c r="Y1977" s="126"/>
      <c r="Z1977" s="125"/>
      <c r="AB1977" s="497"/>
      <c r="AC1977" s="497"/>
      <c r="AD1977" s="497"/>
      <c r="AE1977" s="497"/>
      <c r="AF1977" s="497"/>
      <c r="AG1977" s="497"/>
      <c r="AH1977" s="497"/>
      <c r="AI1977" s="497"/>
      <c r="AJ1977" s="497"/>
      <c r="AK1977" s="497"/>
      <c r="AM1977" s="120"/>
    </row>
    <row r="1978" spans="1:39" ht="9.75" customHeight="1">
      <c r="A1978" s="496"/>
      <c r="B1978" s="497"/>
      <c r="C1978" s="497"/>
      <c r="D1978" s="497"/>
      <c r="E1978" s="497"/>
      <c r="F1978" s="497"/>
      <c r="G1978" s="497"/>
      <c r="H1978" s="497"/>
      <c r="I1978" s="497"/>
      <c r="J1978" s="497"/>
      <c r="K1978" s="498"/>
      <c r="L1978" s="125"/>
      <c r="N1978" s="497"/>
      <c r="O1978" s="497"/>
      <c r="P1978" s="497"/>
      <c r="Q1978" s="497"/>
      <c r="R1978" s="497"/>
      <c r="S1978" s="497"/>
      <c r="T1978" s="497"/>
      <c r="U1978" s="497"/>
      <c r="V1978" s="497"/>
      <c r="W1978" s="497"/>
      <c r="Y1978" s="126"/>
      <c r="Z1978" s="125"/>
      <c r="AB1978" s="497"/>
      <c r="AC1978" s="497"/>
      <c r="AD1978" s="497"/>
      <c r="AE1978" s="497"/>
      <c r="AF1978" s="497"/>
      <c r="AG1978" s="497"/>
      <c r="AH1978" s="497"/>
      <c r="AI1978" s="497"/>
      <c r="AJ1978" s="497"/>
      <c r="AK1978" s="497"/>
      <c r="AM1978" s="120"/>
    </row>
    <row r="1979" spans="1:39" ht="9.75" customHeight="1">
      <c r="A1979" s="496"/>
      <c r="B1979" s="497"/>
      <c r="C1979" s="497"/>
      <c r="D1979" s="497"/>
      <c r="E1979" s="497"/>
      <c r="F1979" s="497"/>
      <c r="G1979" s="497"/>
      <c r="H1979" s="497"/>
      <c r="I1979" s="497"/>
      <c r="J1979" s="497"/>
      <c r="K1979" s="498"/>
      <c r="L1979" s="125"/>
      <c r="N1979" s="497"/>
      <c r="O1979" s="497"/>
      <c r="P1979" s="497"/>
      <c r="Q1979" s="497"/>
      <c r="R1979" s="497"/>
      <c r="S1979" s="497"/>
      <c r="T1979" s="497"/>
      <c r="U1979" s="497"/>
      <c r="V1979" s="497"/>
      <c r="W1979" s="497"/>
      <c r="Y1979" s="126"/>
      <c r="Z1979" s="125"/>
      <c r="AB1979" s="497"/>
      <c r="AC1979" s="497"/>
      <c r="AD1979" s="497"/>
      <c r="AE1979" s="497"/>
      <c r="AF1979" s="497"/>
      <c r="AG1979" s="497"/>
      <c r="AH1979" s="497"/>
      <c r="AI1979" s="497"/>
      <c r="AJ1979" s="497"/>
      <c r="AK1979" s="497"/>
      <c r="AM1979" s="120"/>
    </row>
    <row r="1980" spans="1:39" ht="9.75" customHeight="1">
      <c r="A1980" s="496"/>
      <c r="B1980" s="497"/>
      <c r="C1980" s="497"/>
      <c r="D1980" s="497"/>
      <c r="E1980" s="497"/>
      <c r="F1980" s="497"/>
      <c r="G1980" s="497"/>
      <c r="H1980" s="497"/>
      <c r="I1980" s="497"/>
      <c r="J1980" s="497"/>
      <c r="K1980" s="498"/>
      <c r="L1980" s="125"/>
      <c r="N1980" s="497"/>
      <c r="O1980" s="497"/>
      <c r="P1980" s="497"/>
      <c r="Q1980" s="497"/>
      <c r="R1980" s="497"/>
      <c r="S1980" s="497"/>
      <c r="T1980" s="497"/>
      <c r="U1980" s="497"/>
      <c r="V1980" s="497"/>
      <c r="W1980" s="497"/>
      <c r="Y1980" s="126"/>
      <c r="Z1980" s="125"/>
      <c r="AB1980" s="497"/>
      <c r="AC1980" s="497"/>
      <c r="AD1980" s="497"/>
      <c r="AE1980" s="497"/>
      <c r="AF1980" s="497"/>
      <c r="AG1980" s="497"/>
      <c r="AH1980" s="497"/>
      <c r="AI1980" s="497"/>
      <c r="AJ1980" s="497"/>
      <c r="AK1980" s="497"/>
      <c r="AM1980" s="120"/>
    </row>
    <row r="1981" spans="1:39" ht="9.75" customHeight="1">
      <c r="A1981" s="496"/>
      <c r="B1981" s="497"/>
      <c r="C1981" s="497"/>
      <c r="D1981" s="497"/>
      <c r="E1981" s="497"/>
      <c r="F1981" s="497"/>
      <c r="G1981" s="497"/>
      <c r="H1981" s="497"/>
      <c r="I1981" s="497"/>
      <c r="J1981" s="497"/>
      <c r="K1981" s="498"/>
      <c r="L1981" s="125"/>
      <c r="N1981" s="497"/>
      <c r="O1981" s="497"/>
      <c r="P1981" s="497"/>
      <c r="Q1981" s="497"/>
      <c r="R1981" s="497"/>
      <c r="S1981" s="497"/>
      <c r="T1981" s="497"/>
      <c r="U1981" s="497"/>
      <c r="V1981" s="497"/>
      <c r="W1981" s="497"/>
      <c r="Y1981" s="126"/>
      <c r="Z1981" s="125"/>
      <c r="AB1981" s="497"/>
      <c r="AC1981" s="497"/>
      <c r="AD1981" s="497"/>
      <c r="AE1981" s="497"/>
      <c r="AF1981" s="497"/>
      <c r="AG1981" s="497"/>
      <c r="AH1981" s="497"/>
      <c r="AI1981" s="497"/>
      <c r="AJ1981" s="497"/>
      <c r="AK1981" s="497"/>
      <c r="AM1981" s="120"/>
    </row>
    <row r="1982" spans="1:39" ht="9.75" customHeight="1">
      <c r="A1982" s="496"/>
      <c r="B1982" s="497"/>
      <c r="C1982" s="497"/>
      <c r="D1982" s="497"/>
      <c r="E1982" s="497"/>
      <c r="F1982" s="497"/>
      <c r="G1982" s="497"/>
      <c r="H1982" s="497"/>
      <c r="I1982" s="497"/>
      <c r="J1982" s="497"/>
      <c r="K1982" s="498"/>
      <c r="L1982" s="125"/>
      <c r="N1982" s="497"/>
      <c r="O1982" s="497"/>
      <c r="P1982" s="497"/>
      <c r="Q1982" s="497"/>
      <c r="R1982" s="497"/>
      <c r="S1982" s="497"/>
      <c r="T1982" s="497"/>
      <c r="U1982" s="497"/>
      <c r="V1982" s="497"/>
      <c r="W1982" s="497"/>
      <c r="Y1982" s="126"/>
      <c r="Z1982" s="125"/>
      <c r="AB1982" s="497"/>
      <c r="AC1982" s="497"/>
      <c r="AD1982" s="497"/>
      <c r="AE1982" s="497"/>
      <c r="AF1982" s="497"/>
      <c r="AG1982" s="497"/>
      <c r="AH1982" s="497"/>
      <c r="AI1982" s="497"/>
      <c r="AJ1982" s="497"/>
      <c r="AK1982" s="497"/>
      <c r="AM1982" s="120"/>
    </row>
    <row r="1983" spans="1:39" ht="9.75" customHeight="1">
      <c r="A1983" s="496"/>
      <c r="B1983" s="497"/>
      <c r="C1983" s="497"/>
      <c r="D1983" s="497"/>
      <c r="E1983" s="497"/>
      <c r="F1983" s="497"/>
      <c r="G1983" s="497"/>
      <c r="H1983" s="497"/>
      <c r="I1983" s="497"/>
      <c r="J1983" s="497"/>
      <c r="K1983" s="498"/>
      <c r="L1983" s="125"/>
      <c r="N1983" s="497"/>
      <c r="O1983" s="497"/>
      <c r="P1983" s="497"/>
      <c r="Q1983" s="497"/>
      <c r="R1983" s="497"/>
      <c r="S1983" s="497"/>
      <c r="T1983" s="497"/>
      <c r="U1983" s="497"/>
      <c r="V1983" s="497"/>
      <c r="W1983" s="497"/>
      <c r="Y1983" s="126"/>
      <c r="Z1983" s="125"/>
      <c r="AB1983" s="497"/>
      <c r="AC1983" s="497"/>
      <c r="AD1983" s="497"/>
      <c r="AE1983" s="497"/>
      <c r="AF1983" s="497"/>
      <c r="AG1983" s="497"/>
      <c r="AH1983" s="497"/>
      <c r="AI1983" s="497"/>
      <c r="AJ1983" s="497"/>
      <c r="AK1983" s="497"/>
      <c r="AM1983" s="120"/>
    </row>
    <row r="1984" spans="1:39" ht="9.75" customHeight="1">
      <c r="A1984" s="496"/>
      <c r="B1984" s="497"/>
      <c r="C1984" s="497"/>
      <c r="D1984" s="497"/>
      <c r="E1984" s="497"/>
      <c r="F1984" s="497"/>
      <c r="G1984" s="497"/>
      <c r="H1984" s="497"/>
      <c r="I1984" s="497"/>
      <c r="J1984" s="497"/>
      <c r="K1984" s="498"/>
      <c r="L1984" s="125"/>
      <c r="N1984" s="497"/>
      <c r="O1984" s="497"/>
      <c r="P1984" s="497"/>
      <c r="Q1984" s="497"/>
      <c r="R1984" s="497"/>
      <c r="S1984" s="497"/>
      <c r="T1984" s="497"/>
      <c r="U1984" s="497"/>
      <c r="V1984" s="497"/>
      <c r="W1984" s="497"/>
      <c r="Y1984" s="126"/>
      <c r="Z1984" s="125"/>
      <c r="AB1984" s="497"/>
      <c r="AC1984" s="497"/>
      <c r="AD1984" s="497"/>
      <c r="AE1984" s="497"/>
      <c r="AF1984" s="497"/>
      <c r="AG1984" s="497"/>
      <c r="AH1984" s="497"/>
      <c r="AI1984" s="497"/>
      <c r="AJ1984" s="497"/>
      <c r="AK1984" s="497"/>
      <c r="AM1984" s="120"/>
    </row>
    <row r="1985" spans="1:39" s="9" customFormat="1" ht="9.75" customHeight="1">
      <c r="A1985" s="499"/>
      <c r="B1985" s="500"/>
      <c r="C1985" s="500"/>
      <c r="D1985" s="500"/>
      <c r="E1985" s="500"/>
      <c r="F1985" s="500"/>
      <c r="G1985" s="500"/>
      <c r="H1985" s="500"/>
      <c r="I1985" s="500"/>
      <c r="J1985" s="500"/>
      <c r="K1985" s="501"/>
      <c r="L1985" s="127"/>
      <c r="M1985" s="128"/>
      <c r="N1985" s="128"/>
      <c r="O1985" s="128"/>
      <c r="P1985" s="128"/>
      <c r="Q1985" s="128"/>
      <c r="R1985" s="128"/>
      <c r="S1985" s="128"/>
      <c r="T1985" s="128"/>
      <c r="U1985" s="128"/>
      <c r="V1985" s="128"/>
      <c r="W1985" s="128"/>
      <c r="X1985" s="128"/>
      <c r="Y1985" s="129"/>
      <c r="Z1985" s="127"/>
      <c r="AA1985" s="128"/>
      <c r="AB1985" s="128"/>
      <c r="AC1985" s="128"/>
      <c r="AD1985" s="128"/>
      <c r="AE1985" s="128"/>
      <c r="AF1985" s="128"/>
      <c r="AG1985" s="128"/>
      <c r="AH1985" s="128"/>
      <c r="AI1985" s="128"/>
      <c r="AJ1985" s="128"/>
      <c r="AK1985" s="128"/>
      <c r="AL1985" s="128"/>
      <c r="AM1985" s="130"/>
    </row>
    <row r="1986" spans="1:39" ht="9.75" customHeight="1">
      <c r="A1986" s="493"/>
      <c r="B1986" s="494"/>
      <c r="C1986" s="494"/>
      <c r="D1986" s="494"/>
      <c r="E1986" s="494"/>
      <c r="F1986" s="494"/>
      <c r="G1986" s="494"/>
      <c r="H1986" s="494"/>
      <c r="I1986" s="494"/>
      <c r="J1986" s="494"/>
      <c r="K1986" s="495"/>
      <c r="L1986" s="123"/>
      <c r="M1986" s="117"/>
      <c r="N1986" s="117"/>
      <c r="O1986" s="117"/>
      <c r="P1986" s="117"/>
      <c r="Q1986" s="117"/>
      <c r="R1986" s="117"/>
      <c r="S1986" s="117"/>
      <c r="T1986" s="117"/>
      <c r="U1986" s="117"/>
      <c r="V1986" s="117"/>
      <c r="W1986" s="117"/>
      <c r="X1986" s="117"/>
      <c r="Y1986" s="124"/>
      <c r="Z1986" s="123"/>
      <c r="AA1986" s="117"/>
      <c r="AB1986" s="117"/>
      <c r="AC1986" s="117"/>
      <c r="AD1986" s="117"/>
      <c r="AE1986" s="117"/>
      <c r="AF1986" s="117"/>
      <c r="AG1986" s="117"/>
      <c r="AH1986" s="117"/>
      <c r="AI1986" s="117"/>
      <c r="AJ1986" s="117"/>
      <c r="AK1986" s="117"/>
      <c r="AL1986" s="117"/>
      <c r="AM1986" s="118"/>
    </row>
    <row r="1987" spans="1:39" ht="9.75" customHeight="1">
      <c r="A1987" s="496"/>
      <c r="B1987" s="497"/>
      <c r="C1987" s="497"/>
      <c r="D1987" s="497"/>
      <c r="E1987" s="497"/>
      <c r="F1987" s="497"/>
      <c r="G1987" s="497"/>
      <c r="H1987" s="497"/>
      <c r="I1987" s="497"/>
      <c r="J1987" s="497"/>
      <c r="K1987" s="498"/>
      <c r="L1987" s="125"/>
      <c r="N1987" s="497"/>
      <c r="O1987" s="497"/>
      <c r="P1987" s="497"/>
      <c r="Q1987" s="497"/>
      <c r="R1987" s="497"/>
      <c r="S1987" s="497"/>
      <c r="T1987" s="497"/>
      <c r="U1987" s="497"/>
      <c r="V1987" s="497"/>
      <c r="W1987" s="497"/>
      <c r="Y1987" s="126"/>
      <c r="Z1987" s="125"/>
      <c r="AB1987" s="497"/>
      <c r="AC1987" s="497"/>
      <c r="AD1987" s="497"/>
      <c r="AE1987" s="497"/>
      <c r="AF1987" s="497"/>
      <c r="AG1987" s="497"/>
      <c r="AH1987" s="497"/>
      <c r="AI1987" s="497"/>
      <c r="AJ1987" s="497"/>
      <c r="AK1987" s="497"/>
      <c r="AM1987" s="120"/>
    </row>
    <row r="1988" spans="1:39" ht="9.75" customHeight="1">
      <c r="A1988" s="496"/>
      <c r="B1988" s="497"/>
      <c r="C1988" s="497"/>
      <c r="D1988" s="497"/>
      <c r="E1988" s="497"/>
      <c r="F1988" s="497"/>
      <c r="G1988" s="497"/>
      <c r="H1988" s="497"/>
      <c r="I1988" s="497"/>
      <c r="J1988" s="497"/>
      <c r="K1988" s="498"/>
      <c r="L1988" s="125"/>
      <c r="N1988" s="497"/>
      <c r="O1988" s="497"/>
      <c r="P1988" s="497"/>
      <c r="Q1988" s="497"/>
      <c r="R1988" s="497"/>
      <c r="S1988" s="497"/>
      <c r="T1988" s="497"/>
      <c r="U1988" s="497"/>
      <c r="V1988" s="497"/>
      <c r="W1988" s="497"/>
      <c r="Y1988" s="126"/>
      <c r="Z1988" s="125"/>
      <c r="AB1988" s="497"/>
      <c r="AC1988" s="497"/>
      <c r="AD1988" s="497"/>
      <c r="AE1988" s="497"/>
      <c r="AF1988" s="497"/>
      <c r="AG1988" s="497"/>
      <c r="AH1988" s="497"/>
      <c r="AI1988" s="497"/>
      <c r="AJ1988" s="497"/>
      <c r="AK1988" s="497"/>
      <c r="AM1988" s="120"/>
    </row>
    <row r="1989" spans="1:39" ht="9.75" customHeight="1">
      <c r="A1989" s="496"/>
      <c r="B1989" s="497"/>
      <c r="C1989" s="497"/>
      <c r="D1989" s="497"/>
      <c r="E1989" s="497"/>
      <c r="F1989" s="497"/>
      <c r="G1989" s="497"/>
      <c r="H1989" s="497"/>
      <c r="I1989" s="497"/>
      <c r="J1989" s="497"/>
      <c r="K1989" s="498"/>
      <c r="L1989" s="125"/>
      <c r="N1989" s="497"/>
      <c r="O1989" s="497"/>
      <c r="P1989" s="497"/>
      <c r="Q1989" s="497"/>
      <c r="R1989" s="497"/>
      <c r="S1989" s="497"/>
      <c r="T1989" s="497"/>
      <c r="U1989" s="497"/>
      <c r="V1989" s="497"/>
      <c r="W1989" s="497"/>
      <c r="Y1989" s="126"/>
      <c r="Z1989" s="125"/>
      <c r="AB1989" s="497"/>
      <c r="AC1989" s="497"/>
      <c r="AD1989" s="497"/>
      <c r="AE1989" s="497"/>
      <c r="AF1989" s="497"/>
      <c r="AG1989" s="497"/>
      <c r="AH1989" s="497"/>
      <c r="AI1989" s="497"/>
      <c r="AJ1989" s="497"/>
      <c r="AK1989" s="497"/>
      <c r="AM1989" s="120"/>
    </row>
    <row r="1990" spans="1:39" ht="9.75" customHeight="1">
      <c r="A1990" s="496"/>
      <c r="B1990" s="497"/>
      <c r="C1990" s="497"/>
      <c r="D1990" s="497"/>
      <c r="E1990" s="497"/>
      <c r="F1990" s="497"/>
      <c r="G1990" s="497"/>
      <c r="H1990" s="497"/>
      <c r="I1990" s="497"/>
      <c r="J1990" s="497"/>
      <c r="K1990" s="498"/>
      <c r="L1990" s="125"/>
      <c r="N1990" s="497"/>
      <c r="O1990" s="497"/>
      <c r="P1990" s="497"/>
      <c r="Q1990" s="497"/>
      <c r="R1990" s="497"/>
      <c r="S1990" s="497"/>
      <c r="T1990" s="497"/>
      <c r="U1990" s="497"/>
      <c r="V1990" s="497"/>
      <c r="W1990" s="497"/>
      <c r="Y1990" s="126"/>
      <c r="Z1990" s="125"/>
      <c r="AB1990" s="497"/>
      <c r="AC1990" s="497"/>
      <c r="AD1990" s="497"/>
      <c r="AE1990" s="497"/>
      <c r="AF1990" s="497"/>
      <c r="AG1990" s="497"/>
      <c r="AH1990" s="497"/>
      <c r="AI1990" s="497"/>
      <c r="AJ1990" s="497"/>
      <c r="AK1990" s="497"/>
      <c r="AM1990" s="120"/>
    </row>
    <row r="1991" spans="1:39" ht="9.75" customHeight="1">
      <c r="A1991" s="496"/>
      <c r="B1991" s="497"/>
      <c r="C1991" s="497"/>
      <c r="D1991" s="497"/>
      <c r="E1991" s="497"/>
      <c r="F1991" s="497"/>
      <c r="G1991" s="497"/>
      <c r="H1991" s="497"/>
      <c r="I1991" s="497"/>
      <c r="J1991" s="497"/>
      <c r="K1991" s="498"/>
      <c r="L1991" s="125"/>
      <c r="N1991" s="497"/>
      <c r="O1991" s="497"/>
      <c r="P1991" s="497"/>
      <c r="Q1991" s="497"/>
      <c r="R1991" s="497"/>
      <c r="S1991" s="497"/>
      <c r="T1991" s="497"/>
      <c r="U1991" s="497"/>
      <c r="V1991" s="497"/>
      <c r="W1991" s="497"/>
      <c r="Y1991" s="126"/>
      <c r="Z1991" s="125"/>
      <c r="AB1991" s="497"/>
      <c r="AC1991" s="497"/>
      <c r="AD1991" s="497"/>
      <c r="AE1991" s="497"/>
      <c r="AF1991" s="497"/>
      <c r="AG1991" s="497"/>
      <c r="AH1991" s="497"/>
      <c r="AI1991" s="497"/>
      <c r="AJ1991" s="497"/>
      <c r="AK1991" s="497"/>
      <c r="AM1991" s="120"/>
    </row>
    <row r="1992" spans="1:39" ht="9.75" customHeight="1">
      <c r="A1992" s="496"/>
      <c r="B1992" s="497"/>
      <c r="C1992" s="497"/>
      <c r="D1992" s="497"/>
      <c r="E1992" s="497"/>
      <c r="F1992" s="497"/>
      <c r="G1992" s="497"/>
      <c r="H1992" s="497"/>
      <c r="I1992" s="497"/>
      <c r="J1992" s="497"/>
      <c r="K1992" s="498"/>
      <c r="L1992" s="125"/>
      <c r="N1992" s="497"/>
      <c r="O1992" s="497"/>
      <c r="P1992" s="497"/>
      <c r="Q1992" s="497"/>
      <c r="R1992" s="497"/>
      <c r="S1992" s="497"/>
      <c r="T1992" s="497"/>
      <c r="U1992" s="497"/>
      <c r="V1992" s="497"/>
      <c r="W1992" s="497"/>
      <c r="Y1992" s="126"/>
      <c r="Z1992" s="125"/>
      <c r="AB1992" s="497"/>
      <c r="AC1992" s="497"/>
      <c r="AD1992" s="497"/>
      <c r="AE1992" s="497"/>
      <c r="AF1992" s="497"/>
      <c r="AG1992" s="497"/>
      <c r="AH1992" s="497"/>
      <c r="AI1992" s="497"/>
      <c r="AJ1992" s="497"/>
      <c r="AK1992" s="497"/>
      <c r="AM1992" s="120"/>
    </row>
    <row r="1993" spans="1:39" ht="9.75" customHeight="1">
      <c r="A1993" s="496"/>
      <c r="B1993" s="497"/>
      <c r="C1993" s="497"/>
      <c r="D1993" s="497"/>
      <c r="E1993" s="497"/>
      <c r="F1993" s="497"/>
      <c r="G1993" s="497"/>
      <c r="H1993" s="497"/>
      <c r="I1993" s="497"/>
      <c r="J1993" s="497"/>
      <c r="K1993" s="498"/>
      <c r="L1993" s="125"/>
      <c r="N1993" s="497"/>
      <c r="O1993" s="497"/>
      <c r="P1993" s="497"/>
      <c r="Q1993" s="497"/>
      <c r="R1993" s="497"/>
      <c r="S1993" s="497"/>
      <c r="T1993" s="497"/>
      <c r="U1993" s="497"/>
      <c r="V1993" s="497"/>
      <c r="W1993" s="497"/>
      <c r="Y1993" s="126"/>
      <c r="Z1993" s="125"/>
      <c r="AB1993" s="497"/>
      <c r="AC1993" s="497"/>
      <c r="AD1993" s="497"/>
      <c r="AE1993" s="497"/>
      <c r="AF1993" s="497"/>
      <c r="AG1993" s="497"/>
      <c r="AH1993" s="497"/>
      <c r="AI1993" s="497"/>
      <c r="AJ1993" s="497"/>
      <c r="AK1993" s="497"/>
      <c r="AM1993" s="120"/>
    </row>
    <row r="1994" spans="1:39" ht="9.75" customHeight="1">
      <c r="A1994" s="496"/>
      <c r="B1994" s="497"/>
      <c r="C1994" s="497"/>
      <c r="D1994" s="497"/>
      <c r="E1994" s="497"/>
      <c r="F1994" s="497"/>
      <c r="G1994" s="497"/>
      <c r="H1994" s="497"/>
      <c r="I1994" s="497"/>
      <c r="J1994" s="497"/>
      <c r="K1994" s="498"/>
      <c r="L1994" s="125"/>
      <c r="N1994" s="497"/>
      <c r="O1994" s="497"/>
      <c r="P1994" s="497"/>
      <c r="Q1994" s="497"/>
      <c r="R1994" s="497"/>
      <c r="S1994" s="497"/>
      <c r="T1994" s="497"/>
      <c r="U1994" s="497"/>
      <c r="V1994" s="497"/>
      <c r="W1994" s="497"/>
      <c r="Y1994" s="126"/>
      <c r="Z1994" s="125"/>
      <c r="AB1994" s="497"/>
      <c r="AC1994" s="497"/>
      <c r="AD1994" s="497"/>
      <c r="AE1994" s="497"/>
      <c r="AF1994" s="497"/>
      <c r="AG1994" s="497"/>
      <c r="AH1994" s="497"/>
      <c r="AI1994" s="497"/>
      <c r="AJ1994" s="497"/>
      <c r="AK1994" s="497"/>
      <c r="AM1994" s="120"/>
    </row>
    <row r="1995" spans="1:39" ht="9.75" customHeight="1">
      <c r="A1995" s="496"/>
      <c r="B1995" s="497"/>
      <c r="C1995" s="497"/>
      <c r="D1995" s="497"/>
      <c r="E1995" s="497"/>
      <c r="F1995" s="497"/>
      <c r="G1995" s="497"/>
      <c r="H1995" s="497"/>
      <c r="I1995" s="497"/>
      <c r="J1995" s="497"/>
      <c r="K1995" s="498"/>
      <c r="L1995" s="125"/>
      <c r="N1995" s="497"/>
      <c r="O1995" s="497"/>
      <c r="P1995" s="497"/>
      <c r="Q1995" s="497"/>
      <c r="R1995" s="497"/>
      <c r="S1995" s="497"/>
      <c r="T1995" s="497"/>
      <c r="U1995" s="497"/>
      <c r="V1995" s="497"/>
      <c r="W1995" s="497"/>
      <c r="Y1995" s="126"/>
      <c r="Z1995" s="125"/>
      <c r="AB1995" s="497"/>
      <c r="AC1995" s="497"/>
      <c r="AD1995" s="497"/>
      <c r="AE1995" s="497"/>
      <c r="AF1995" s="497"/>
      <c r="AG1995" s="497"/>
      <c r="AH1995" s="497"/>
      <c r="AI1995" s="497"/>
      <c r="AJ1995" s="497"/>
      <c r="AK1995" s="497"/>
      <c r="AM1995" s="120"/>
    </row>
    <row r="1996" spans="1:39" ht="9.75" customHeight="1">
      <c r="A1996" s="496"/>
      <c r="B1996" s="497"/>
      <c r="C1996" s="497"/>
      <c r="D1996" s="497"/>
      <c r="E1996" s="497"/>
      <c r="F1996" s="497"/>
      <c r="G1996" s="497"/>
      <c r="H1996" s="497"/>
      <c r="I1996" s="497"/>
      <c r="J1996" s="497"/>
      <c r="K1996" s="498"/>
      <c r="L1996" s="125"/>
      <c r="N1996" s="497"/>
      <c r="O1996" s="497"/>
      <c r="P1996" s="497"/>
      <c r="Q1996" s="497"/>
      <c r="R1996" s="497"/>
      <c r="S1996" s="497"/>
      <c r="T1996" s="497"/>
      <c r="U1996" s="497"/>
      <c r="V1996" s="497"/>
      <c r="W1996" s="497"/>
      <c r="Y1996" s="126"/>
      <c r="Z1996" s="125"/>
      <c r="AB1996" s="497"/>
      <c r="AC1996" s="497"/>
      <c r="AD1996" s="497"/>
      <c r="AE1996" s="497"/>
      <c r="AF1996" s="497"/>
      <c r="AG1996" s="497"/>
      <c r="AH1996" s="497"/>
      <c r="AI1996" s="497"/>
      <c r="AJ1996" s="497"/>
      <c r="AK1996" s="497"/>
      <c r="AM1996" s="120"/>
    </row>
    <row r="1997" spans="1:39" s="9" customFormat="1" ht="9.75" customHeight="1" thickBot="1">
      <c r="A1997" s="502"/>
      <c r="B1997" s="503"/>
      <c r="C1997" s="503"/>
      <c r="D1997" s="503"/>
      <c r="E1997" s="503"/>
      <c r="F1997" s="503"/>
      <c r="G1997" s="503"/>
      <c r="H1997" s="503"/>
      <c r="I1997" s="503"/>
      <c r="J1997" s="503"/>
      <c r="K1997" s="504"/>
      <c r="L1997" s="127"/>
      <c r="M1997" s="128"/>
      <c r="N1997" s="128"/>
      <c r="O1997" s="128"/>
      <c r="P1997" s="128"/>
      <c r="Q1997" s="128"/>
      <c r="R1997" s="128"/>
      <c r="S1997" s="128"/>
      <c r="T1997" s="128"/>
      <c r="U1997" s="128"/>
      <c r="V1997" s="128"/>
      <c r="W1997" s="128"/>
      <c r="X1997" s="128"/>
      <c r="Y1997" s="129"/>
      <c r="Z1997" s="127"/>
      <c r="AA1997" s="128"/>
      <c r="AB1997" s="128"/>
      <c r="AC1997" s="128"/>
      <c r="AD1997" s="128"/>
      <c r="AE1997" s="128"/>
      <c r="AF1997" s="128"/>
      <c r="AG1997" s="128"/>
      <c r="AH1997" s="128"/>
      <c r="AI1997" s="128"/>
      <c r="AJ1997" s="128"/>
      <c r="AK1997" s="128"/>
      <c r="AL1997" s="128"/>
      <c r="AM1997" s="130"/>
    </row>
    <row r="1998" spans="1:39" ht="19.5" thickBot="1">
      <c r="A1998" s="131" t="s">
        <v>76</v>
      </c>
      <c r="B1998" s="132"/>
      <c r="C1998" s="132"/>
      <c r="D1998" s="133"/>
      <c r="E1998" s="489"/>
      <c r="F1998" s="490"/>
      <c r="G1998" s="490"/>
      <c r="H1998" s="490"/>
      <c r="I1998" s="490"/>
      <c r="J1998" s="490"/>
      <c r="K1998" s="490"/>
      <c r="L1998" s="490"/>
      <c r="M1998" s="490"/>
      <c r="N1998" s="490"/>
      <c r="O1998" s="490"/>
      <c r="P1998" s="490"/>
      <c r="Q1998" s="490"/>
      <c r="R1998" s="490"/>
      <c r="S1998" s="490"/>
      <c r="T1998" s="490"/>
      <c r="U1998" s="490"/>
      <c r="V1998" s="490"/>
      <c r="W1998" s="490"/>
      <c r="X1998" s="490"/>
      <c r="Y1998" s="490"/>
      <c r="Z1998" s="490"/>
      <c r="AA1998" s="490"/>
      <c r="AB1998" s="490"/>
      <c r="AC1998" s="490"/>
      <c r="AD1998" s="490"/>
      <c r="AE1998" s="490"/>
      <c r="AF1998" s="490"/>
      <c r="AG1998" s="490"/>
      <c r="AH1998" s="490"/>
      <c r="AI1998" s="490"/>
      <c r="AJ1998" s="490"/>
      <c r="AK1998" s="490"/>
      <c r="AL1998" s="490"/>
      <c r="AM1998" s="491"/>
    </row>
    <row r="1999" spans="1:39" ht="18.75" customHeight="1">
      <c r="A1999" s="492" t="s">
        <v>77</v>
      </c>
      <c r="B1999" s="492"/>
      <c r="C1999" s="492"/>
      <c r="D1999" s="492"/>
      <c r="E1999" s="492"/>
      <c r="F1999" s="492"/>
      <c r="G1999" s="492"/>
      <c r="H1999" s="492"/>
      <c r="I1999" s="492"/>
      <c r="J1999" s="492"/>
      <c r="K1999" s="492"/>
      <c r="L1999" s="492"/>
      <c r="M1999" s="492"/>
      <c r="N1999" s="492"/>
      <c r="O1999" s="492"/>
      <c r="P1999" s="492"/>
      <c r="Q1999" s="492"/>
      <c r="R1999" s="492"/>
      <c r="S1999" s="492"/>
      <c r="T1999" s="492"/>
      <c r="U1999" s="492"/>
      <c r="V1999" s="492"/>
      <c r="W1999" s="492"/>
      <c r="X1999" s="492"/>
      <c r="Y1999" s="492"/>
      <c r="Z1999" s="492"/>
      <c r="AA1999" s="492"/>
      <c r="AB1999" s="492"/>
      <c r="AC1999" s="492"/>
      <c r="AD1999" s="492"/>
      <c r="AE1999" s="492"/>
      <c r="AF1999" s="492"/>
      <c r="AG1999" s="492"/>
      <c r="AH1999" s="492"/>
      <c r="AI1999" s="492"/>
      <c r="AJ1999" s="492"/>
      <c r="AK1999" s="492"/>
      <c r="AL1999" s="492"/>
    </row>
    <row r="2001" spans="1:63" ht="28.15" customHeight="1">
      <c r="A2001" s="595" t="s">
        <v>50</v>
      </c>
      <c r="B2001" s="595"/>
      <c r="C2001" s="595"/>
      <c r="D2001" s="595"/>
      <c r="E2001" s="595"/>
      <c r="F2001" s="595"/>
      <c r="G2001" s="595"/>
      <c r="H2001" s="595"/>
      <c r="I2001" s="595"/>
      <c r="J2001" s="595"/>
      <c r="K2001" s="595"/>
      <c r="L2001" s="595"/>
      <c r="M2001" s="595"/>
      <c r="N2001" s="595"/>
      <c r="O2001" s="595"/>
      <c r="P2001" s="595"/>
      <c r="Q2001" s="595"/>
      <c r="R2001" s="595"/>
      <c r="S2001" s="595"/>
      <c r="T2001" s="595"/>
      <c r="U2001" s="595"/>
      <c r="V2001" s="595"/>
      <c r="W2001" s="595"/>
      <c r="X2001" s="595"/>
      <c r="Y2001" s="595"/>
      <c r="Z2001" s="595"/>
      <c r="AA2001" s="595"/>
      <c r="AB2001" s="595"/>
      <c r="AC2001" s="595"/>
      <c r="AD2001" s="595"/>
      <c r="AE2001" s="595"/>
      <c r="AF2001" s="595"/>
      <c r="AG2001" s="595"/>
      <c r="AH2001" s="595"/>
      <c r="AI2001" s="595"/>
      <c r="AJ2001" s="595"/>
      <c r="AK2001" s="595"/>
      <c r="AL2001" s="595"/>
      <c r="AM2001" s="595"/>
    </row>
    <row r="2002" spans="1:63" ht="14.25" customHeight="1">
      <c r="AG2002" s="1" t="s">
        <v>51</v>
      </c>
      <c r="AH2002" s="103"/>
      <c r="AI2002" s="103" t="str">
        <f>AI1726</f>
        <v>A10001-A1</v>
      </c>
      <c r="AJ2002" s="103"/>
      <c r="AK2002" s="103"/>
    </row>
    <row r="2003" spans="1:63" s="9" customFormat="1">
      <c r="A2003" s="1"/>
      <c r="B2003" s="1"/>
      <c r="C2003" s="1"/>
      <c r="D2003" s="1"/>
      <c r="E2003" s="1"/>
      <c r="F2003" s="1"/>
      <c r="G2003" s="1"/>
      <c r="H2003" s="1"/>
      <c r="I2003" s="1"/>
      <c r="J2003" s="1"/>
      <c r="K2003" s="1"/>
      <c r="L2003" s="1"/>
      <c r="M2003" s="1"/>
      <c r="N2003" s="1"/>
      <c r="O2003" s="1"/>
      <c r="P2003" s="1"/>
      <c r="Q2003" s="1"/>
      <c r="R2003" s="1"/>
      <c r="S2003" s="1"/>
      <c r="T2003" s="1"/>
      <c r="U2003" s="1"/>
      <c r="V2003" s="1"/>
      <c r="W2003" s="1"/>
      <c r="X2003" s="1"/>
      <c r="Y2003" s="1"/>
      <c r="Z2003" s="1"/>
      <c r="AA2003" s="1"/>
      <c r="AB2003" s="1"/>
      <c r="AD2003" s="1"/>
      <c r="AF2003" s="1" t="s">
        <v>52</v>
      </c>
      <c r="AG2003" s="11"/>
      <c r="AH2003" s="11"/>
      <c r="AI2003" s="554">
        <f>AI1727</f>
        <v>45765</v>
      </c>
      <c r="AJ2003" s="554"/>
      <c r="AK2003" s="554"/>
      <c r="AL2003" s="554"/>
      <c r="AM2003" s="554"/>
    </row>
    <row r="2004" spans="1:63" s="9" customFormat="1" ht="19.5" thickBot="1">
      <c r="A2004" s="555">
        <f>A1935</f>
        <v>0</v>
      </c>
      <c r="B2004" s="555"/>
      <c r="C2004" s="555"/>
      <c r="D2004" s="555"/>
      <c r="E2004" s="555"/>
      <c r="F2004" s="555"/>
      <c r="G2004" s="555"/>
      <c r="H2004" s="555"/>
      <c r="I2004" s="555"/>
      <c r="J2004" s="555"/>
      <c r="K2004" s="555"/>
      <c r="L2004" s="27" t="s">
        <v>395</v>
      </c>
      <c r="M2004" s="27"/>
      <c r="N2004" s="1"/>
      <c r="O2004" s="1"/>
      <c r="P2004" s="1"/>
      <c r="Q2004" s="1"/>
      <c r="R2004" s="1"/>
      <c r="S2004" s="1"/>
      <c r="T2004" s="1"/>
      <c r="U2004" s="1"/>
      <c r="V2004" s="1"/>
      <c r="W2004" s="1"/>
      <c r="X2004" s="1"/>
      <c r="Y2004" s="1"/>
      <c r="Z2004" s="1"/>
      <c r="AA2004" s="1"/>
      <c r="AB2004" s="1"/>
      <c r="AC2004" s="1"/>
      <c r="AD2004" s="1"/>
      <c r="AE2004" s="1"/>
      <c r="AF2004" s="1"/>
      <c r="AG2004" s="1"/>
      <c r="AH2004" s="1"/>
      <c r="AI2004" s="1"/>
      <c r="AJ2004" s="1"/>
      <c r="AK2004" s="1"/>
      <c r="AL2004" s="1"/>
    </row>
    <row r="2005" spans="1:63" s="9" customFormat="1" ht="18.75" customHeight="1">
      <c r="A2005" s="1"/>
      <c r="B2005" s="1"/>
      <c r="C2005" s="1"/>
      <c r="D2005" s="1"/>
      <c r="E2005" s="1"/>
      <c r="F2005" s="1"/>
      <c r="G2005" s="1"/>
      <c r="H2005" s="1"/>
      <c r="I2005" s="1"/>
      <c r="J2005" s="1"/>
      <c r="K2005" s="1"/>
      <c r="L2005" s="1"/>
      <c r="M2005" s="1"/>
      <c r="N2005" s="1"/>
      <c r="O2005" s="1"/>
      <c r="P2005" s="1"/>
      <c r="Q2005" s="1"/>
      <c r="R2005" s="1"/>
      <c r="S2005" s="1"/>
      <c r="T2005" s="1"/>
      <c r="U2005" s="1"/>
      <c r="V2005" s="1" t="s">
        <v>279</v>
      </c>
      <c r="Z2005" s="1"/>
      <c r="AA2005" s="1"/>
      <c r="AB2005" s="1"/>
      <c r="AC2005" s="1"/>
      <c r="AD2005" s="1"/>
      <c r="AE2005" s="1"/>
      <c r="AF2005" s="1"/>
      <c r="AG2005" s="1"/>
      <c r="AH2005" s="1"/>
      <c r="AI2005" s="1"/>
      <c r="AJ2005" s="1"/>
      <c r="AK2005" s="1"/>
      <c r="AL2005" s="10"/>
      <c r="AR2005" s="1"/>
      <c r="AS2005" s="1"/>
      <c r="AT2005" s="1"/>
      <c r="AU2005" s="1"/>
      <c r="AV2005" s="1"/>
      <c r="AW2005" s="1"/>
      <c r="AX2005" s="1"/>
      <c r="AY2005" s="1"/>
      <c r="AZ2005" s="1"/>
      <c r="BA2005" s="1"/>
      <c r="BB2005" s="1"/>
      <c r="BC2005" s="1"/>
      <c r="BD2005" s="1"/>
      <c r="BE2005" s="1"/>
      <c r="BF2005" s="1"/>
      <c r="BG2005" s="1"/>
      <c r="BH2005" s="1"/>
      <c r="BI2005" s="1"/>
      <c r="BJ2005" s="1"/>
      <c r="BK2005" s="1"/>
    </row>
    <row r="2006" spans="1:63" ht="15" customHeight="1">
      <c r="A2006" s="1" t="s">
        <v>206</v>
      </c>
      <c r="G2006" s="563">
        <f>G1937</f>
        <v>45765</v>
      </c>
      <c r="H2006" s="563"/>
      <c r="I2006" s="563"/>
      <c r="J2006" s="563"/>
      <c r="K2006" s="563"/>
      <c r="L2006" s="563"/>
      <c r="M2006" s="563"/>
      <c r="N2006" s="28"/>
      <c r="V2006" s="1" t="s">
        <v>280</v>
      </c>
      <c r="AL2006" s="10"/>
    </row>
    <row r="2007" spans="1:63" ht="15" customHeight="1">
      <c r="A2007" s="1" t="s">
        <v>53</v>
      </c>
      <c r="G2007" s="137" t="str">
        <f>G1938</f>
        <v>2025年5月1日～2025年5月1日</v>
      </c>
      <c r="H2007" s="137"/>
      <c r="I2007" s="137"/>
      <c r="J2007" s="137"/>
      <c r="K2007" s="137"/>
      <c r="L2007" s="137"/>
      <c r="N2007" s="114"/>
      <c r="O2007" s="114"/>
      <c r="P2007" s="114"/>
      <c r="Q2007" s="114"/>
      <c r="R2007" s="114"/>
      <c r="S2007" s="114"/>
      <c r="T2007" s="114"/>
      <c r="U2007" s="114"/>
      <c r="V2007" s="1" t="s">
        <v>281</v>
      </c>
      <c r="AL2007" s="10"/>
    </row>
    <row r="2008" spans="1:63" s="9" customFormat="1" ht="15" customHeight="1">
      <c r="A2008" s="1" t="s">
        <v>54</v>
      </c>
      <c r="B2008" s="1"/>
      <c r="C2008" s="1"/>
      <c r="D2008" s="1"/>
      <c r="E2008" s="1"/>
      <c r="F2008" s="1"/>
      <c r="G2008" s="1" t="str">
        <f>G1939</f>
        <v>持ち込み</v>
      </c>
      <c r="H2008" s="1"/>
      <c r="I2008" s="1"/>
      <c r="J2008" s="1"/>
      <c r="K2008" s="1"/>
      <c r="L2008" s="1"/>
      <c r="M2008" s="1"/>
      <c r="N2008" s="1"/>
      <c r="O2008" s="1"/>
      <c r="P2008" s="1"/>
      <c r="Q2008" s="1"/>
      <c r="R2008" s="1"/>
      <c r="S2008" s="1"/>
      <c r="T2008" s="1"/>
      <c r="U2008" s="1"/>
      <c r="V2008" s="1" t="s">
        <v>396</v>
      </c>
      <c r="Y2008" s="1"/>
      <c r="Z2008" s="1"/>
      <c r="AA2008" s="1"/>
      <c r="AB2008" s="1"/>
      <c r="AC2008" s="1"/>
      <c r="AD2008" s="1"/>
      <c r="AE2008" s="1"/>
      <c r="AF2008" s="1"/>
      <c r="AG2008" s="1"/>
      <c r="AH2008" s="1"/>
      <c r="AI2008" s="1"/>
      <c r="AJ2008" s="1"/>
      <c r="AK2008" s="1"/>
      <c r="AL2008" s="10"/>
      <c r="AR2008" s="1"/>
      <c r="AS2008" s="1"/>
      <c r="AT2008" s="1"/>
      <c r="AU2008" s="1"/>
      <c r="AV2008" s="1"/>
      <c r="AW2008" s="1"/>
      <c r="AX2008" s="1"/>
      <c r="AY2008" s="1"/>
      <c r="AZ2008" s="1"/>
      <c r="BA2008" s="1"/>
      <c r="BB2008" s="1"/>
      <c r="BC2008" s="1"/>
      <c r="BD2008" s="1"/>
      <c r="BE2008" s="1"/>
      <c r="BF2008" s="1"/>
      <c r="BG2008" s="1"/>
      <c r="BH2008" s="1"/>
      <c r="BI2008" s="1"/>
      <c r="BJ2008" s="1"/>
      <c r="BK2008" s="1"/>
    </row>
    <row r="2009" spans="1:63" ht="15" customHeight="1">
      <c r="A2009" s="1" t="s">
        <v>55</v>
      </c>
      <c r="G2009" s="481">
        <f>G1871</f>
        <v>0</v>
      </c>
      <c r="H2009" s="481"/>
      <c r="I2009" s="481"/>
      <c r="J2009" s="481"/>
      <c r="K2009" s="481"/>
      <c r="L2009" s="481"/>
      <c r="M2009" s="481"/>
      <c r="V2009" s="1" t="s">
        <v>56</v>
      </c>
      <c r="AA2009" s="173" t="s">
        <v>282</v>
      </c>
      <c r="AB2009" s="100"/>
      <c r="AC2009" s="100"/>
      <c r="AD2009" s="100"/>
      <c r="AE2009" s="100"/>
      <c r="AF2009" s="100"/>
      <c r="AG2009" s="100"/>
      <c r="AH2009" s="100"/>
      <c r="AI2009" s="100"/>
      <c r="AJ2009" s="100"/>
      <c r="AK2009" s="100"/>
      <c r="AL2009" s="101"/>
      <c r="AM2009" s="100"/>
      <c r="AN2009" s="100"/>
    </row>
    <row r="2010" spans="1:63" ht="15" customHeight="1">
      <c r="A2010" s="481" t="s">
        <v>287</v>
      </c>
      <c r="B2010" s="481"/>
      <c r="C2010" s="481"/>
      <c r="D2010" s="481"/>
      <c r="E2010" s="481"/>
      <c r="F2010" s="481"/>
      <c r="G2010" s="564">
        <f>G1941</f>
        <v>0</v>
      </c>
      <c r="H2010" s="565"/>
      <c r="I2010" s="565"/>
      <c r="J2010" s="565"/>
      <c r="K2010" s="565"/>
      <c r="L2010" s="565"/>
      <c r="M2010" s="565"/>
      <c r="N2010" s="565"/>
      <c r="O2010" s="565"/>
      <c r="P2010" s="565"/>
      <c r="Q2010" s="565"/>
      <c r="R2010" s="134"/>
      <c r="V2010" s="1" t="s">
        <v>57</v>
      </c>
      <c r="AA2010" s="1" t="s">
        <v>397</v>
      </c>
      <c r="AB2010" s="29"/>
      <c r="AL2010" s="10"/>
    </row>
    <row r="2011" spans="1:63" s="9" customFormat="1" ht="15" customHeight="1">
      <c r="A2011" s="1"/>
      <c r="B2011" s="1"/>
      <c r="C2011" s="1"/>
      <c r="D2011" s="1"/>
      <c r="E2011" s="1"/>
      <c r="F2011" s="1"/>
      <c r="G2011" s="565"/>
      <c r="H2011" s="565"/>
      <c r="I2011" s="565"/>
      <c r="J2011" s="565"/>
      <c r="K2011" s="565"/>
      <c r="L2011" s="565"/>
      <c r="M2011" s="565"/>
      <c r="N2011" s="565"/>
      <c r="O2011" s="565"/>
      <c r="P2011" s="565"/>
      <c r="Q2011" s="565"/>
      <c r="R2011" s="134"/>
      <c r="S2011" s="1"/>
      <c r="T2011" s="1"/>
      <c r="U2011" s="1"/>
      <c r="V2011" s="10"/>
      <c r="W2011" s="1"/>
      <c r="X2011" s="1"/>
      <c r="Y2011" s="1"/>
      <c r="Z2011" s="1"/>
      <c r="AA2011" s="1"/>
      <c r="AB2011" s="1"/>
      <c r="AC2011" s="1"/>
      <c r="AD2011" s="1"/>
      <c r="AE2011" s="1"/>
      <c r="AF2011" s="1"/>
      <c r="AG2011" s="1"/>
      <c r="AH2011" s="1"/>
      <c r="AI2011" s="1"/>
      <c r="AJ2011" s="1"/>
      <c r="AK2011" s="1"/>
      <c r="AL2011" s="10"/>
      <c r="AR2011" s="1"/>
      <c r="AS2011" s="1"/>
      <c r="AT2011" s="1"/>
      <c r="AU2011" s="1"/>
      <c r="AV2011" s="1"/>
      <c r="AW2011" s="1"/>
      <c r="AX2011" s="1"/>
      <c r="AY2011" s="1"/>
      <c r="AZ2011" s="1"/>
      <c r="BA2011" s="1"/>
      <c r="BB2011" s="1"/>
      <c r="BC2011" s="1"/>
      <c r="BD2011" s="1"/>
      <c r="BE2011" s="1"/>
      <c r="BF2011" s="1"/>
      <c r="BG2011" s="1"/>
      <c r="BH2011" s="1"/>
      <c r="BI2011" s="1"/>
      <c r="BJ2011" s="1"/>
      <c r="BK2011" s="1"/>
    </row>
    <row r="2012" spans="1:63" s="9" customFormat="1" ht="12" customHeight="1">
      <c r="A2012" s="1"/>
      <c r="B2012" s="1"/>
      <c r="C2012" s="1"/>
      <c r="D2012" s="1"/>
      <c r="E2012" s="1"/>
      <c r="F2012" s="1"/>
      <c r="G2012" s="1"/>
      <c r="H2012" s="1"/>
      <c r="I2012" s="1"/>
      <c r="J2012" s="1"/>
      <c r="K2012" s="1"/>
      <c r="L2012" s="1"/>
      <c r="M2012" s="1"/>
      <c r="N2012" s="1"/>
      <c r="O2012" s="1"/>
      <c r="P2012" s="1"/>
      <c r="Q2012" s="1"/>
      <c r="R2012" s="1"/>
      <c r="S2012" s="1"/>
      <c r="T2012" s="1"/>
      <c r="U2012" s="1"/>
      <c r="V2012" s="10"/>
      <c r="W2012" s="1"/>
      <c r="X2012" s="1"/>
      <c r="Y2012" s="1"/>
      <c r="Z2012" s="1"/>
      <c r="AA2012" s="1"/>
      <c r="AB2012" s="1"/>
      <c r="AC2012" s="1"/>
      <c r="AD2012" s="1"/>
      <c r="AE2012" s="1"/>
      <c r="AF2012" s="1"/>
      <c r="AG2012" s="1"/>
      <c r="AH2012" s="1"/>
      <c r="AI2012" s="1"/>
      <c r="AJ2012" s="1"/>
      <c r="AK2012" s="1"/>
      <c r="AL2012" s="10"/>
      <c r="AR2012" s="1"/>
      <c r="AS2012" s="1"/>
      <c r="AT2012" s="1"/>
      <c r="AU2012" s="1"/>
      <c r="AV2012" s="1"/>
      <c r="AW2012" s="1"/>
      <c r="AX2012" s="1"/>
      <c r="AY2012" s="1"/>
      <c r="AZ2012" s="1"/>
      <c r="BA2012" s="1"/>
      <c r="BB2012" s="1"/>
      <c r="BC2012" s="1"/>
      <c r="BD2012" s="1"/>
      <c r="BE2012" s="1"/>
      <c r="BF2012" s="1"/>
      <c r="BG2012" s="1"/>
      <c r="BH2012" s="1"/>
      <c r="BI2012" s="1"/>
      <c r="BJ2012" s="1"/>
      <c r="BK2012" s="1"/>
    </row>
    <row r="2013" spans="1:63">
      <c r="A2013" s="1" t="s">
        <v>58</v>
      </c>
      <c r="G2013" s="556">
        <f>G1944</f>
        <v>0</v>
      </c>
      <c r="H2013" s="556"/>
      <c r="I2013" s="556"/>
      <c r="J2013" s="556"/>
      <c r="K2013" s="556"/>
      <c r="L2013" s="556"/>
      <c r="M2013" s="556"/>
      <c r="N2013" s="556"/>
      <c r="O2013" s="556"/>
      <c r="P2013" s="556"/>
      <c r="Q2013" s="556"/>
      <c r="R2013" s="556"/>
      <c r="S2013" s="556"/>
      <c r="T2013" s="556"/>
      <c r="U2013" s="556"/>
      <c r="V2013" s="556"/>
      <c r="W2013" s="556"/>
      <c r="X2013" s="556"/>
      <c r="Y2013" s="556"/>
      <c r="Z2013" s="556"/>
      <c r="AA2013" s="556"/>
      <c r="AB2013" s="556"/>
      <c r="AC2013" s="556"/>
      <c r="AD2013" s="556"/>
      <c r="AE2013" s="556"/>
      <c r="AF2013" s="556"/>
      <c r="AG2013" s="556"/>
      <c r="AH2013" s="556"/>
      <c r="AI2013" s="556"/>
      <c r="AJ2013" s="556"/>
      <c r="AK2013" s="556"/>
      <c r="AL2013" s="556"/>
    </row>
    <row r="2014" spans="1:63" ht="10.5" customHeight="1">
      <c r="G2014" s="108"/>
      <c r="H2014" s="108"/>
      <c r="I2014" s="108"/>
      <c r="J2014" s="108"/>
      <c r="K2014" s="108"/>
      <c r="L2014" s="108"/>
      <c r="M2014" s="108"/>
      <c r="N2014" s="108"/>
      <c r="O2014" s="108"/>
      <c r="P2014" s="108"/>
      <c r="Q2014" s="108"/>
      <c r="R2014" s="108"/>
      <c r="S2014" s="108"/>
      <c r="T2014" s="108"/>
      <c r="U2014" s="108"/>
      <c r="V2014" s="108"/>
      <c r="W2014" s="108"/>
      <c r="X2014" s="108"/>
      <c r="Y2014" s="108"/>
      <c r="Z2014" s="108"/>
      <c r="AA2014" s="108"/>
      <c r="AB2014" s="108"/>
      <c r="AC2014" s="108"/>
      <c r="AD2014" s="108"/>
      <c r="AE2014" s="108"/>
      <c r="AF2014" s="108"/>
      <c r="AG2014" s="108"/>
      <c r="AH2014" s="108"/>
      <c r="AI2014" s="108"/>
      <c r="AJ2014" s="108"/>
      <c r="AK2014" s="108"/>
      <c r="AL2014" s="108"/>
    </row>
    <row r="2015" spans="1:63" s="11" customFormat="1">
      <c r="A2015" s="481" t="s">
        <v>374</v>
      </c>
      <c r="B2015" s="481"/>
      <c r="C2015" s="481"/>
      <c r="D2015" s="481"/>
      <c r="E2015" s="481"/>
      <c r="F2015" s="481"/>
      <c r="G2015" s="481"/>
      <c r="H2015" s="481"/>
      <c r="I2015" s="481"/>
      <c r="J2015" s="481"/>
      <c r="K2015" s="481"/>
      <c r="L2015" s="481"/>
      <c r="M2015" s="481"/>
      <c r="N2015" s="481"/>
      <c r="O2015" s="481"/>
      <c r="P2015" s="481"/>
      <c r="Q2015" s="481"/>
      <c r="R2015" s="481"/>
      <c r="S2015" s="481"/>
      <c r="T2015" s="481"/>
      <c r="U2015" s="481"/>
      <c r="V2015" s="481"/>
      <c r="W2015" s="481"/>
      <c r="X2015" s="481"/>
      <c r="Y2015" s="481"/>
      <c r="Z2015" s="481"/>
      <c r="AA2015" s="481"/>
      <c r="AB2015" s="481"/>
      <c r="AC2015" s="481"/>
      <c r="AD2015" s="481"/>
      <c r="AE2015" s="481"/>
      <c r="AF2015" s="481"/>
      <c r="AG2015" s="481"/>
      <c r="AH2015" s="481"/>
      <c r="AI2015" s="481"/>
      <c r="AJ2015" s="481"/>
      <c r="AK2015" s="481"/>
      <c r="AL2015" s="481"/>
    </row>
    <row r="2016" spans="1:63" s="11" customFormat="1" ht="19.5" thickBot="1">
      <c r="A2016" s="481" t="s">
        <v>312</v>
      </c>
      <c r="B2016" s="481"/>
      <c r="C2016" s="481"/>
      <c r="D2016" s="481"/>
      <c r="E2016" s="481"/>
      <c r="F2016" s="481"/>
      <c r="G2016" s="481"/>
      <c r="H2016" s="481"/>
      <c r="I2016" s="481"/>
      <c r="J2016" s="481"/>
      <c r="K2016" s="481"/>
      <c r="L2016" s="481"/>
      <c r="M2016" s="481"/>
      <c r="N2016" s="481"/>
      <c r="O2016" s="481"/>
      <c r="P2016" s="481"/>
      <c r="Q2016" s="481"/>
      <c r="R2016" s="481"/>
      <c r="S2016" s="481"/>
      <c r="T2016" s="481"/>
      <c r="U2016" s="481"/>
      <c r="V2016" s="481"/>
      <c r="W2016" s="481"/>
      <c r="X2016" s="481"/>
      <c r="Y2016" s="481"/>
      <c r="Z2016" s="481"/>
      <c r="AA2016" s="481"/>
      <c r="AB2016" s="481"/>
      <c r="AC2016" s="481"/>
      <c r="AD2016" s="481"/>
      <c r="AE2016" s="481"/>
      <c r="AF2016" s="481"/>
      <c r="AG2016" s="481"/>
      <c r="AH2016" s="481"/>
      <c r="AI2016" s="481"/>
      <c r="AJ2016" s="481"/>
      <c r="AK2016" s="481"/>
      <c r="AL2016" s="481"/>
      <c r="AM2016" s="109"/>
    </row>
    <row r="2017" spans="1:46" s="11" customFormat="1">
      <c r="A2017" s="526" t="s">
        <v>59</v>
      </c>
      <c r="B2017" s="527"/>
      <c r="C2017" s="527"/>
      <c r="D2017" s="527"/>
      <c r="E2017" s="527"/>
      <c r="F2017" s="527"/>
      <c r="G2017" s="527"/>
      <c r="H2017" s="527"/>
      <c r="I2017" s="528"/>
      <c r="J2017" s="557">
        <f>注文フォーム!D94</f>
        <v>0</v>
      </c>
      <c r="K2017" s="558"/>
      <c r="L2017" s="558"/>
      <c r="M2017" s="558"/>
      <c r="N2017" s="558"/>
      <c r="O2017" s="558"/>
      <c r="P2017" s="558"/>
      <c r="Q2017" s="558"/>
      <c r="R2017" s="558"/>
      <c r="S2017" s="558"/>
      <c r="T2017" s="558"/>
      <c r="U2017" s="558"/>
      <c r="V2017" s="558"/>
      <c r="W2017" s="558"/>
      <c r="X2017" s="558"/>
      <c r="Y2017" s="558"/>
      <c r="Z2017" s="558"/>
      <c r="AA2017" s="558"/>
      <c r="AB2017" s="558"/>
      <c r="AC2017" s="558"/>
      <c r="AD2017" s="558"/>
      <c r="AE2017" s="558"/>
      <c r="AF2017" s="558"/>
      <c r="AG2017" s="558"/>
      <c r="AH2017" s="558"/>
      <c r="AI2017" s="558"/>
      <c r="AJ2017" s="558"/>
      <c r="AK2017" s="558"/>
      <c r="AL2017" s="558"/>
      <c r="AM2017" s="559"/>
    </row>
    <row r="2018" spans="1:46" s="11" customFormat="1">
      <c r="A2018" s="514" t="s">
        <v>60</v>
      </c>
      <c r="B2018" s="515"/>
      <c r="C2018" s="515"/>
      <c r="D2018" s="515"/>
      <c r="E2018" s="515"/>
      <c r="F2018" s="515"/>
      <c r="G2018" s="515"/>
      <c r="H2018" s="515"/>
      <c r="I2018" s="516"/>
      <c r="J2018" s="560">
        <f>注文フォーム!Z94</f>
        <v>0</v>
      </c>
      <c r="K2018" s="561"/>
      <c r="L2018" s="561"/>
      <c r="M2018" s="561"/>
      <c r="N2018" s="561"/>
      <c r="O2018" s="561"/>
      <c r="P2018" s="561"/>
      <c r="Q2018" s="561"/>
      <c r="R2018" s="561"/>
      <c r="S2018" s="561"/>
      <c r="T2018" s="561"/>
      <c r="U2018" s="561"/>
      <c r="V2018" s="561"/>
      <c r="W2018" s="561"/>
      <c r="X2018" s="561"/>
      <c r="Y2018" s="561"/>
      <c r="Z2018" s="561"/>
      <c r="AA2018" s="561"/>
      <c r="AB2018" s="561"/>
      <c r="AC2018" s="561"/>
      <c r="AD2018" s="561"/>
      <c r="AE2018" s="561"/>
      <c r="AF2018" s="561"/>
      <c r="AG2018" s="561"/>
      <c r="AH2018" s="561"/>
      <c r="AI2018" s="561"/>
      <c r="AJ2018" s="561"/>
      <c r="AK2018" s="561"/>
      <c r="AL2018" s="561"/>
      <c r="AM2018" s="562"/>
    </row>
    <row r="2019" spans="1:46" s="11" customFormat="1">
      <c r="A2019" s="514" t="s">
        <v>61</v>
      </c>
      <c r="B2019" s="515"/>
      <c r="C2019" s="515"/>
      <c r="D2019" s="515"/>
      <c r="E2019" s="515"/>
      <c r="F2019" s="515"/>
      <c r="G2019" s="515"/>
      <c r="H2019" s="515"/>
      <c r="I2019" s="516"/>
      <c r="J2019" s="517">
        <f>注文フォーム!R94</f>
        <v>0</v>
      </c>
      <c r="K2019" s="518"/>
      <c r="L2019" s="518"/>
      <c r="M2019" s="518"/>
      <c r="N2019" s="518"/>
      <c r="O2019" s="518"/>
      <c r="P2019" s="518"/>
      <c r="Q2019" s="518"/>
      <c r="R2019" s="518"/>
      <c r="S2019" s="518"/>
      <c r="T2019" s="518"/>
      <c r="U2019" s="518"/>
      <c r="V2019" s="518"/>
      <c r="W2019" s="518"/>
      <c r="X2019" s="518"/>
      <c r="Y2019" s="518"/>
      <c r="Z2019" s="518"/>
      <c r="AA2019" s="518"/>
      <c r="AB2019" s="518"/>
      <c r="AC2019" s="518"/>
      <c r="AD2019" s="518"/>
      <c r="AE2019" s="518"/>
      <c r="AF2019" s="518"/>
      <c r="AG2019" s="518"/>
      <c r="AH2019" s="518"/>
      <c r="AI2019" s="518"/>
      <c r="AJ2019" s="518"/>
      <c r="AK2019" s="518"/>
      <c r="AL2019" s="518"/>
      <c r="AM2019" s="519"/>
    </row>
    <row r="2020" spans="1:46" s="11" customFormat="1" ht="19.5" thickBot="1">
      <c r="A2020" s="520" t="s">
        <v>62</v>
      </c>
      <c r="B2020" s="521"/>
      <c r="C2020" s="521"/>
      <c r="D2020" s="521"/>
      <c r="E2020" s="521"/>
      <c r="F2020" s="521"/>
      <c r="G2020" s="521"/>
      <c r="H2020" s="521"/>
      <c r="I2020" s="522"/>
      <c r="J2020" s="523" t="s">
        <v>63</v>
      </c>
      <c r="K2020" s="524"/>
      <c r="L2020" s="524"/>
      <c r="M2020" s="524"/>
      <c r="N2020" s="524"/>
      <c r="O2020" s="524"/>
      <c r="P2020" s="524"/>
      <c r="Q2020" s="524"/>
      <c r="R2020" s="524"/>
      <c r="S2020" s="524"/>
      <c r="T2020" s="524"/>
      <c r="U2020" s="524"/>
      <c r="V2020" s="524"/>
      <c r="W2020" s="524"/>
      <c r="X2020" s="524"/>
      <c r="Y2020" s="524"/>
      <c r="Z2020" s="524"/>
      <c r="AA2020" s="524"/>
      <c r="AB2020" s="524"/>
      <c r="AC2020" s="524"/>
      <c r="AD2020" s="524"/>
      <c r="AE2020" s="524"/>
      <c r="AF2020" s="524"/>
      <c r="AG2020" s="524"/>
      <c r="AH2020" s="524"/>
      <c r="AI2020" s="524"/>
      <c r="AJ2020" s="524"/>
      <c r="AK2020" s="524"/>
      <c r="AL2020" s="524"/>
      <c r="AM2020" s="525"/>
    </row>
    <row r="2021" spans="1:46" s="11" customFormat="1" ht="19.5" thickBot="1">
      <c r="A2021" s="12"/>
      <c r="B2021" s="13"/>
      <c r="C2021" s="13"/>
      <c r="D2021" s="13"/>
      <c r="E2021" s="13"/>
      <c r="F2021" s="13"/>
      <c r="G2021" s="13"/>
      <c r="H2021" s="13"/>
      <c r="I2021" s="13"/>
      <c r="J2021" s="13"/>
      <c r="K2021" s="13"/>
      <c r="L2021" s="13"/>
      <c r="M2021" s="13"/>
      <c r="N2021" s="13"/>
      <c r="O2021" s="13"/>
      <c r="P2021" s="13"/>
      <c r="Q2021" s="13"/>
      <c r="R2021" s="13"/>
      <c r="S2021" s="13"/>
      <c r="T2021" s="13"/>
      <c r="U2021" s="13"/>
      <c r="V2021" s="13"/>
      <c r="W2021" s="13"/>
      <c r="X2021" s="13"/>
      <c r="Y2021" s="13"/>
      <c r="Z2021" s="13"/>
      <c r="AA2021" s="13"/>
      <c r="AB2021" s="13"/>
      <c r="AC2021" s="13"/>
      <c r="AD2021" s="13"/>
      <c r="AE2021" s="13"/>
      <c r="AF2021" s="13"/>
      <c r="AG2021" s="13"/>
      <c r="AH2021" s="13"/>
      <c r="AI2021" s="13"/>
      <c r="AJ2021" s="13"/>
      <c r="AK2021" s="13"/>
      <c r="AL2021" s="13"/>
      <c r="AM2021" s="14"/>
    </row>
    <row r="2022" spans="1:46">
      <c r="A2022" s="526" t="s">
        <v>64</v>
      </c>
      <c r="B2022" s="527"/>
      <c r="C2022" s="527"/>
      <c r="D2022" s="527"/>
      <c r="E2022" s="527"/>
      <c r="F2022" s="527"/>
      <c r="G2022" s="527"/>
      <c r="H2022" s="527"/>
      <c r="I2022" s="527"/>
      <c r="J2022" s="527"/>
      <c r="K2022" s="527"/>
      <c r="L2022" s="527"/>
      <c r="M2022" s="527"/>
      <c r="N2022" s="527"/>
      <c r="O2022" s="527"/>
      <c r="P2022" s="527"/>
      <c r="Q2022" s="527"/>
      <c r="R2022" s="527"/>
      <c r="S2022" s="527"/>
      <c r="T2022" s="527"/>
      <c r="U2022" s="527"/>
      <c r="V2022" s="527"/>
      <c r="W2022" s="527"/>
      <c r="X2022" s="527"/>
      <c r="Y2022" s="527"/>
      <c r="Z2022" s="527"/>
      <c r="AA2022" s="527"/>
      <c r="AB2022" s="527"/>
      <c r="AC2022" s="527"/>
      <c r="AD2022" s="527"/>
      <c r="AE2022" s="528"/>
      <c r="AF2022" s="529" t="s">
        <v>65</v>
      </c>
      <c r="AG2022" s="530"/>
      <c r="AH2022" s="530"/>
      <c r="AI2022" s="530"/>
      <c r="AJ2022" s="530"/>
      <c r="AK2022" s="530"/>
      <c r="AL2022" s="530"/>
      <c r="AM2022" s="531"/>
    </row>
    <row r="2023" spans="1:46">
      <c r="A2023" s="514" t="s">
        <v>66</v>
      </c>
      <c r="B2023" s="535"/>
      <c r="C2023" s="536" t="s">
        <v>67</v>
      </c>
      <c r="D2023" s="515"/>
      <c r="E2023" s="535"/>
      <c r="F2023" s="536" t="s">
        <v>68</v>
      </c>
      <c r="G2023" s="515"/>
      <c r="H2023" s="515"/>
      <c r="I2023" s="515"/>
      <c r="J2023" s="515"/>
      <c r="K2023" s="535"/>
      <c r="L2023" s="536" t="s">
        <v>69</v>
      </c>
      <c r="M2023" s="515"/>
      <c r="N2023" s="515"/>
      <c r="O2023" s="515"/>
      <c r="P2023" s="515"/>
      <c r="Q2023" s="535"/>
      <c r="R2023" s="536" t="s">
        <v>70</v>
      </c>
      <c r="S2023" s="515"/>
      <c r="T2023" s="515"/>
      <c r="U2023" s="515"/>
      <c r="V2023" s="515"/>
      <c r="W2023" s="515"/>
      <c r="X2023" s="515"/>
      <c r="Y2023" s="515"/>
      <c r="Z2023" s="515"/>
      <c r="AA2023" s="515"/>
      <c r="AB2023" s="515"/>
      <c r="AC2023" s="515"/>
      <c r="AD2023" s="515"/>
      <c r="AE2023" s="516"/>
      <c r="AF2023" s="532"/>
      <c r="AG2023" s="533"/>
      <c r="AH2023" s="533"/>
      <c r="AI2023" s="533"/>
      <c r="AJ2023" s="533"/>
      <c r="AK2023" s="533"/>
      <c r="AL2023" s="533"/>
      <c r="AM2023" s="534"/>
    </row>
    <row r="2024" spans="1:46" ht="16.5" customHeight="1">
      <c r="A2024" s="482">
        <v>1</v>
      </c>
      <c r="B2024" s="483"/>
      <c r="C2024" s="484" t="s">
        <v>254</v>
      </c>
      <c r="D2024" s="485"/>
      <c r="E2024" s="486"/>
      <c r="F2024" s="487"/>
      <c r="G2024" s="488"/>
      <c r="H2024" s="488"/>
      <c r="I2024" s="488"/>
      <c r="J2024" s="488"/>
      <c r="K2024" s="483"/>
      <c r="L2024" s="487"/>
      <c r="M2024" s="488"/>
      <c r="N2024" s="488"/>
      <c r="O2024" s="488"/>
      <c r="P2024" s="488"/>
      <c r="Q2024" s="483"/>
      <c r="R2024" s="487" t="s">
        <v>71</v>
      </c>
      <c r="S2024" s="488"/>
      <c r="T2024" s="488"/>
      <c r="U2024" s="488"/>
      <c r="V2024" s="488"/>
      <c r="W2024" s="488"/>
      <c r="X2024" s="488"/>
      <c r="Y2024" s="488"/>
      <c r="Z2024" s="488"/>
      <c r="AA2024" s="488"/>
      <c r="AB2024" s="488"/>
      <c r="AC2024" s="488"/>
      <c r="AD2024" s="488"/>
      <c r="AE2024" s="513"/>
      <c r="AF2024" s="545"/>
      <c r="AG2024" s="546"/>
      <c r="AH2024" s="546"/>
      <c r="AI2024" s="546"/>
      <c r="AJ2024" s="546"/>
      <c r="AK2024" s="546"/>
      <c r="AL2024" s="546"/>
      <c r="AM2024" s="547"/>
    </row>
    <row r="2025" spans="1:46" ht="16.5" customHeight="1">
      <c r="A2025" s="482">
        <v>2</v>
      </c>
      <c r="B2025" s="483"/>
      <c r="C2025" s="484" t="s">
        <v>254</v>
      </c>
      <c r="D2025" s="485"/>
      <c r="E2025" s="486"/>
      <c r="F2025" s="487"/>
      <c r="G2025" s="488"/>
      <c r="H2025" s="488"/>
      <c r="I2025" s="488"/>
      <c r="J2025" s="488"/>
      <c r="K2025" s="483"/>
      <c r="L2025" s="487"/>
      <c r="M2025" s="488"/>
      <c r="N2025" s="488"/>
      <c r="O2025" s="488"/>
      <c r="P2025" s="488"/>
      <c r="Q2025" s="483"/>
      <c r="R2025" s="487" t="s">
        <v>71</v>
      </c>
      <c r="S2025" s="488"/>
      <c r="T2025" s="488"/>
      <c r="U2025" s="488"/>
      <c r="V2025" s="488"/>
      <c r="W2025" s="488"/>
      <c r="X2025" s="488"/>
      <c r="Y2025" s="488"/>
      <c r="Z2025" s="488"/>
      <c r="AA2025" s="488"/>
      <c r="AB2025" s="488"/>
      <c r="AC2025" s="488"/>
      <c r="AD2025" s="488"/>
      <c r="AE2025" s="513"/>
      <c r="AF2025" s="548"/>
      <c r="AG2025" s="549"/>
      <c r="AH2025" s="549"/>
      <c r="AI2025" s="549"/>
      <c r="AJ2025" s="549"/>
      <c r="AK2025" s="549"/>
      <c r="AL2025" s="549"/>
      <c r="AM2025" s="550"/>
    </row>
    <row r="2026" spans="1:46" ht="16.5" customHeight="1">
      <c r="A2026" s="482">
        <v>3</v>
      </c>
      <c r="B2026" s="483"/>
      <c r="C2026" s="484" t="s">
        <v>71</v>
      </c>
      <c r="D2026" s="485"/>
      <c r="E2026" s="486"/>
      <c r="F2026" s="487"/>
      <c r="G2026" s="488"/>
      <c r="H2026" s="488"/>
      <c r="I2026" s="488"/>
      <c r="J2026" s="488"/>
      <c r="K2026" s="483"/>
      <c r="L2026" s="487"/>
      <c r="M2026" s="488"/>
      <c r="N2026" s="488"/>
      <c r="O2026" s="488"/>
      <c r="P2026" s="488"/>
      <c r="Q2026" s="483"/>
      <c r="R2026" s="487" t="s">
        <v>71</v>
      </c>
      <c r="S2026" s="488"/>
      <c r="T2026" s="488"/>
      <c r="U2026" s="488"/>
      <c r="V2026" s="488"/>
      <c r="W2026" s="488"/>
      <c r="X2026" s="488"/>
      <c r="Y2026" s="488"/>
      <c r="Z2026" s="488"/>
      <c r="AA2026" s="488"/>
      <c r="AB2026" s="488"/>
      <c r="AC2026" s="488"/>
      <c r="AD2026" s="488"/>
      <c r="AE2026" s="513"/>
      <c r="AF2026" s="548"/>
      <c r="AG2026" s="549"/>
      <c r="AH2026" s="549"/>
      <c r="AI2026" s="549"/>
      <c r="AJ2026" s="549"/>
      <c r="AK2026" s="549"/>
      <c r="AL2026" s="549"/>
      <c r="AM2026" s="550"/>
    </row>
    <row r="2027" spans="1:46" ht="16.5" customHeight="1">
      <c r="A2027" s="482">
        <v>4</v>
      </c>
      <c r="B2027" s="483"/>
      <c r="C2027" s="484" t="s">
        <v>71</v>
      </c>
      <c r="D2027" s="485"/>
      <c r="E2027" s="486"/>
      <c r="F2027" s="487"/>
      <c r="G2027" s="488"/>
      <c r="H2027" s="488"/>
      <c r="I2027" s="488"/>
      <c r="J2027" s="488"/>
      <c r="K2027" s="483"/>
      <c r="L2027" s="487"/>
      <c r="M2027" s="488"/>
      <c r="N2027" s="488"/>
      <c r="O2027" s="488"/>
      <c r="P2027" s="488"/>
      <c r="Q2027" s="483"/>
      <c r="R2027" s="487" t="s">
        <v>71</v>
      </c>
      <c r="S2027" s="488"/>
      <c r="T2027" s="488"/>
      <c r="U2027" s="488"/>
      <c r="V2027" s="488"/>
      <c r="W2027" s="488"/>
      <c r="X2027" s="488"/>
      <c r="Y2027" s="488"/>
      <c r="Z2027" s="488"/>
      <c r="AA2027" s="488"/>
      <c r="AB2027" s="488"/>
      <c r="AC2027" s="488"/>
      <c r="AD2027" s="488"/>
      <c r="AE2027" s="513"/>
      <c r="AF2027" s="548"/>
      <c r="AG2027" s="549"/>
      <c r="AH2027" s="549"/>
      <c r="AI2027" s="549"/>
      <c r="AJ2027" s="549"/>
      <c r="AK2027" s="549"/>
      <c r="AL2027" s="549"/>
      <c r="AM2027" s="550"/>
    </row>
    <row r="2028" spans="1:46" ht="16.5" customHeight="1" thickBot="1">
      <c r="A2028" s="537">
        <v>5</v>
      </c>
      <c r="B2028" s="538"/>
      <c r="C2028" s="539" t="s">
        <v>71</v>
      </c>
      <c r="D2028" s="540"/>
      <c r="E2028" s="541"/>
      <c r="F2028" s="542"/>
      <c r="G2028" s="543"/>
      <c r="H2028" s="543"/>
      <c r="I2028" s="543"/>
      <c r="J2028" s="543"/>
      <c r="K2028" s="538"/>
      <c r="L2028" s="542"/>
      <c r="M2028" s="543"/>
      <c r="N2028" s="543"/>
      <c r="O2028" s="543"/>
      <c r="P2028" s="543"/>
      <c r="Q2028" s="538"/>
      <c r="R2028" s="542" t="s">
        <v>71</v>
      </c>
      <c r="S2028" s="543"/>
      <c r="T2028" s="543"/>
      <c r="U2028" s="543"/>
      <c r="V2028" s="543"/>
      <c r="W2028" s="543"/>
      <c r="X2028" s="543"/>
      <c r="Y2028" s="543"/>
      <c r="Z2028" s="543"/>
      <c r="AA2028" s="543"/>
      <c r="AB2028" s="543"/>
      <c r="AC2028" s="543"/>
      <c r="AD2028" s="543"/>
      <c r="AE2028" s="544"/>
      <c r="AF2028" s="551"/>
      <c r="AG2028" s="552"/>
      <c r="AH2028" s="552"/>
      <c r="AI2028" s="552"/>
      <c r="AJ2028" s="552"/>
      <c r="AK2028" s="552"/>
      <c r="AL2028" s="552"/>
      <c r="AM2028" s="553"/>
      <c r="AT2028" s="15"/>
    </row>
    <row r="2029" spans="1:46" ht="19.5" thickBot="1">
      <c r="A2029" s="505" t="s">
        <v>72</v>
      </c>
      <c r="B2029" s="506"/>
      <c r="C2029" s="506"/>
      <c r="D2029" s="506"/>
      <c r="E2029" s="506"/>
      <c r="F2029" s="506"/>
      <c r="G2029" s="506"/>
      <c r="H2029" s="506"/>
      <c r="I2029" s="506"/>
      <c r="J2029" s="506"/>
      <c r="K2029" s="506"/>
      <c r="L2029" s="506"/>
      <c r="M2029" s="506"/>
      <c r="N2029" s="506"/>
      <c r="O2029" s="506"/>
      <c r="P2029" s="506"/>
      <c r="Q2029" s="506"/>
      <c r="R2029" s="506"/>
      <c r="S2029" s="506"/>
      <c r="T2029" s="506"/>
      <c r="U2029" s="506"/>
      <c r="V2029" s="506"/>
      <c r="W2029" s="506"/>
      <c r="X2029" s="506"/>
      <c r="Y2029" s="506"/>
      <c r="Z2029" s="506"/>
      <c r="AA2029" s="506"/>
      <c r="AB2029" s="506"/>
      <c r="AC2029" s="506"/>
      <c r="AD2029" s="506"/>
      <c r="AE2029" s="506"/>
      <c r="AF2029" s="506"/>
      <c r="AG2029" s="506"/>
      <c r="AH2029" s="506"/>
      <c r="AI2029" s="506"/>
      <c r="AJ2029" s="506"/>
      <c r="AK2029" s="506"/>
      <c r="AL2029" s="506"/>
      <c r="AM2029" s="507"/>
    </row>
    <row r="2030" spans="1:46">
      <c r="A2030" s="508" t="s">
        <v>73</v>
      </c>
      <c r="B2030" s="509"/>
      <c r="C2030" s="509"/>
      <c r="D2030" s="509"/>
      <c r="E2030" s="509"/>
      <c r="F2030" s="509"/>
      <c r="G2030" s="509"/>
      <c r="H2030" s="509"/>
      <c r="I2030" s="509"/>
      <c r="J2030" s="509"/>
      <c r="K2030" s="510"/>
      <c r="L2030" s="511" t="s">
        <v>74</v>
      </c>
      <c r="M2030" s="509"/>
      <c r="N2030" s="509"/>
      <c r="O2030" s="509"/>
      <c r="P2030" s="509"/>
      <c r="Q2030" s="509"/>
      <c r="R2030" s="509"/>
      <c r="S2030" s="509"/>
      <c r="T2030" s="509"/>
      <c r="U2030" s="509"/>
      <c r="V2030" s="509"/>
      <c r="W2030" s="509"/>
      <c r="X2030" s="509"/>
      <c r="Y2030" s="510"/>
      <c r="Z2030" s="511" t="s">
        <v>75</v>
      </c>
      <c r="AA2030" s="509"/>
      <c r="AB2030" s="509"/>
      <c r="AC2030" s="509"/>
      <c r="AD2030" s="509"/>
      <c r="AE2030" s="509"/>
      <c r="AF2030" s="509"/>
      <c r="AG2030" s="509"/>
      <c r="AH2030" s="509"/>
      <c r="AI2030" s="509"/>
      <c r="AJ2030" s="509"/>
      <c r="AK2030" s="509"/>
      <c r="AL2030" s="509"/>
      <c r="AM2030" s="512"/>
    </row>
    <row r="2031" spans="1:46" ht="9.75" customHeight="1">
      <c r="A2031" s="493"/>
      <c r="B2031" s="494"/>
      <c r="C2031" s="494"/>
      <c r="D2031" s="494"/>
      <c r="E2031" s="494"/>
      <c r="F2031" s="494"/>
      <c r="G2031" s="494"/>
      <c r="H2031" s="494"/>
      <c r="I2031" s="494"/>
      <c r="J2031" s="494"/>
      <c r="K2031" s="495"/>
      <c r="L2031" s="123"/>
      <c r="M2031" s="117"/>
      <c r="N2031" s="117"/>
      <c r="O2031" s="117"/>
      <c r="P2031" s="117"/>
      <c r="Q2031" s="117"/>
      <c r="R2031" s="117"/>
      <c r="S2031" s="117"/>
      <c r="T2031" s="117"/>
      <c r="U2031" s="117"/>
      <c r="V2031" s="117"/>
      <c r="W2031" s="117"/>
      <c r="X2031" s="117"/>
      <c r="Y2031" s="124"/>
      <c r="Z2031" s="123"/>
      <c r="AA2031" s="117"/>
      <c r="AB2031" s="117"/>
      <c r="AC2031" s="117"/>
      <c r="AD2031" s="117"/>
      <c r="AE2031" s="117"/>
      <c r="AF2031" s="117"/>
      <c r="AG2031" s="117"/>
      <c r="AH2031" s="117"/>
      <c r="AI2031" s="117"/>
      <c r="AJ2031" s="117"/>
      <c r="AK2031" s="117"/>
      <c r="AL2031" s="117"/>
      <c r="AM2031" s="118"/>
    </row>
    <row r="2032" spans="1:46" ht="9.75" customHeight="1">
      <c r="A2032" s="496"/>
      <c r="B2032" s="497"/>
      <c r="C2032" s="497"/>
      <c r="D2032" s="497"/>
      <c r="E2032" s="497"/>
      <c r="F2032" s="497"/>
      <c r="G2032" s="497"/>
      <c r="H2032" s="497"/>
      <c r="I2032" s="497"/>
      <c r="J2032" s="497"/>
      <c r="K2032" s="498"/>
      <c r="L2032" s="125"/>
      <c r="N2032" s="497"/>
      <c r="O2032" s="497"/>
      <c r="P2032" s="497"/>
      <c r="Q2032" s="497"/>
      <c r="R2032" s="497"/>
      <c r="S2032" s="497"/>
      <c r="T2032" s="497"/>
      <c r="U2032" s="497"/>
      <c r="V2032" s="497"/>
      <c r="W2032" s="497"/>
      <c r="Y2032" s="126"/>
      <c r="Z2032" s="125"/>
      <c r="AB2032" s="497"/>
      <c r="AC2032" s="497"/>
      <c r="AD2032" s="497"/>
      <c r="AE2032" s="497"/>
      <c r="AF2032" s="497"/>
      <c r="AG2032" s="497"/>
      <c r="AH2032" s="497"/>
      <c r="AI2032" s="497"/>
      <c r="AJ2032" s="497"/>
      <c r="AK2032" s="497"/>
      <c r="AM2032" s="120"/>
    </row>
    <row r="2033" spans="1:39" ht="9.75" customHeight="1">
      <c r="A2033" s="496"/>
      <c r="B2033" s="497"/>
      <c r="C2033" s="497"/>
      <c r="D2033" s="497"/>
      <c r="E2033" s="497"/>
      <c r="F2033" s="497"/>
      <c r="G2033" s="497"/>
      <c r="H2033" s="497"/>
      <c r="I2033" s="497"/>
      <c r="J2033" s="497"/>
      <c r="K2033" s="498"/>
      <c r="L2033" s="125"/>
      <c r="N2033" s="497"/>
      <c r="O2033" s="497"/>
      <c r="P2033" s="497"/>
      <c r="Q2033" s="497"/>
      <c r="R2033" s="497"/>
      <c r="S2033" s="497"/>
      <c r="T2033" s="497"/>
      <c r="U2033" s="497"/>
      <c r="V2033" s="497"/>
      <c r="W2033" s="497"/>
      <c r="Y2033" s="126"/>
      <c r="Z2033" s="125"/>
      <c r="AB2033" s="497"/>
      <c r="AC2033" s="497"/>
      <c r="AD2033" s="497"/>
      <c r="AE2033" s="497"/>
      <c r="AF2033" s="497"/>
      <c r="AG2033" s="497"/>
      <c r="AH2033" s="497"/>
      <c r="AI2033" s="497"/>
      <c r="AJ2033" s="497"/>
      <c r="AK2033" s="497"/>
      <c r="AM2033" s="120"/>
    </row>
    <row r="2034" spans="1:39" ht="9.75" customHeight="1">
      <c r="A2034" s="496"/>
      <c r="B2034" s="497"/>
      <c r="C2034" s="497"/>
      <c r="D2034" s="497"/>
      <c r="E2034" s="497"/>
      <c r="F2034" s="497"/>
      <c r="G2034" s="497"/>
      <c r="H2034" s="497"/>
      <c r="I2034" s="497"/>
      <c r="J2034" s="497"/>
      <c r="K2034" s="498"/>
      <c r="L2034" s="125"/>
      <c r="N2034" s="497"/>
      <c r="O2034" s="497"/>
      <c r="P2034" s="497"/>
      <c r="Q2034" s="497"/>
      <c r="R2034" s="497"/>
      <c r="S2034" s="497"/>
      <c r="T2034" s="497"/>
      <c r="U2034" s="497"/>
      <c r="V2034" s="497"/>
      <c r="W2034" s="497"/>
      <c r="Y2034" s="126"/>
      <c r="Z2034" s="125"/>
      <c r="AB2034" s="497"/>
      <c r="AC2034" s="497"/>
      <c r="AD2034" s="497"/>
      <c r="AE2034" s="497"/>
      <c r="AF2034" s="497"/>
      <c r="AG2034" s="497"/>
      <c r="AH2034" s="497"/>
      <c r="AI2034" s="497"/>
      <c r="AJ2034" s="497"/>
      <c r="AK2034" s="497"/>
      <c r="AM2034" s="120"/>
    </row>
    <row r="2035" spans="1:39" ht="9.75" customHeight="1">
      <c r="A2035" s="496"/>
      <c r="B2035" s="497"/>
      <c r="C2035" s="497"/>
      <c r="D2035" s="497"/>
      <c r="E2035" s="497"/>
      <c r="F2035" s="497"/>
      <c r="G2035" s="497"/>
      <c r="H2035" s="497"/>
      <c r="I2035" s="497"/>
      <c r="J2035" s="497"/>
      <c r="K2035" s="498"/>
      <c r="L2035" s="125"/>
      <c r="N2035" s="497"/>
      <c r="O2035" s="497"/>
      <c r="P2035" s="497"/>
      <c r="Q2035" s="497"/>
      <c r="R2035" s="497"/>
      <c r="S2035" s="497"/>
      <c r="T2035" s="497"/>
      <c r="U2035" s="497"/>
      <c r="V2035" s="497"/>
      <c r="W2035" s="497"/>
      <c r="Y2035" s="126"/>
      <c r="Z2035" s="125"/>
      <c r="AB2035" s="497"/>
      <c r="AC2035" s="497"/>
      <c r="AD2035" s="497"/>
      <c r="AE2035" s="497"/>
      <c r="AF2035" s="497"/>
      <c r="AG2035" s="497"/>
      <c r="AH2035" s="497"/>
      <c r="AI2035" s="497"/>
      <c r="AJ2035" s="497"/>
      <c r="AK2035" s="497"/>
      <c r="AM2035" s="120"/>
    </row>
    <row r="2036" spans="1:39" ht="9.75" customHeight="1">
      <c r="A2036" s="496"/>
      <c r="B2036" s="497"/>
      <c r="C2036" s="497"/>
      <c r="D2036" s="497"/>
      <c r="E2036" s="497"/>
      <c r="F2036" s="497"/>
      <c r="G2036" s="497"/>
      <c r="H2036" s="497"/>
      <c r="I2036" s="497"/>
      <c r="J2036" s="497"/>
      <c r="K2036" s="498"/>
      <c r="L2036" s="125"/>
      <c r="N2036" s="497"/>
      <c r="O2036" s="497"/>
      <c r="P2036" s="497"/>
      <c r="Q2036" s="497"/>
      <c r="R2036" s="497"/>
      <c r="S2036" s="497"/>
      <c r="T2036" s="497"/>
      <c r="U2036" s="497"/>
      <c r="V2036" s="497"/>
      <c r="W2036" s="497"/>
      <c r="Y2036" s="126"/>
      <c r="Z2036" s="125"/>
      <c r="AB2036" s="497"/>
      <c r="AC2036" s="497"/>
      <c r="AD2036" s="497"/>
      <c r="AE2036" s="497"/>
      <c r="AF2036" s="497"/>
      <c r="AG2036" s="497"/>
      <c r="AH2036" s="497"/>
      <c r="AI2036" s="497"/>
      <c r="AJ2036" s="497"/>
      <c r="AK2036" s="497"/>
      <c r="AM2036" s="120"/>
    </row>
    <row r="2037" spans="1:39" ht="9.75" customHeight="1">
      <c r="A2037" s="496"/>
      <c r="B2037" s="497"/>
      <c r="C2037" s="497"/>
      <c r="D2037" s="497"/>
      <c r="E2037" s="497"/>
      <c r="F2037" s="497"/>
      <c r="G2037" s="497"/>
      <c r="H2037" s="497"/>
      <c r="I2037" s="497"/>
      <c r="J2037" s="497"/>
      <c r="K2037" s="498"/>
      <c r="L2037" s="125"/>
      <c r="N2037" s="497"/>
      <c r="O2037" s="497"/>
      <c r="P2037" s="497"/>
      <c r="Q2037" s="497"/>
      <c r="R2037" s="497"/>
      <c r="S2037" s="497"/>
      <c r="T2037" s="497"/>
      <c r="U2037" s="497"/>
      <c r="V2037" s="497"/>
      <c r="W2037" s="497"/>
      <c r="Y2037" s="126"/>
      <c r="Z2037" s="125"/>
      <c r="AB2037" s="497"/>
      <c r="AC2037" s="497"/>
      <c r="AD2037" s="497"/>
      <c r="AE2037" s="497"/>
      <c r="AF2037" s="497"/>
      <c r="AG2037" s="497"/>
      <c r="AH2037" s="497"/>
      <c r="AI2037" s="497"/>
      <c r="AJ2037" s="497"/>
      <c r="AK2037" s="497"/>
      <c r="AM2037" s="120"/>
    </row>
    <row r="2038" spans="1:39" ht="9.75" customHeight="1">
      <c r="A2038" s="496"/>
      <c r="B2038" s="497"/>
      <c r="C2038" s="497"/>
      <c r="D2038" s="497"/>
      <c r="E2038" s="497"/>
      <c r="F2038" s="497"/>
      <c r="G2038" s="497"/>
      <c r="H2038" s="497"/>
      <c r="I2038" s="497"/>
      <c r="J2038" s="497"/>
      <c r="K2038" s="498"/>
      <c r="L2038" s="125"/>
      <c r="N2038" s="497"/>
      <c r="O2038" s="497"/>
      <c r="P2038" s="497"/>
      <c r="Q2038" s="497"/>
      <c r="R2038" s="497"/>
      <c r="S2038" s="497"/>
      <c r="T2038" s="497"/>
      <c r="U2038" s="497"/>
      <c r="V2038" s="497"/>
      <c r="W2038" s="497"/>
      <c r="Y2038" s="126"/>
      <c r="Z2038" s="125"/>
      <c r="AB2038" s="497"/>
      <c r="AC2038" s="497"/>
      <c r="AD2038" s="497"/>
      <c r="AE2038" s="497"/>
      <c r="AF2038" s="497"/>
      <c r="AG2038" s="497"/>
      <c r="AH2038" s="497"/>
      <c r="AI2038" s="497"/>
      <c r="AJ2038" s="497"/>
      <c r="AK2038" s="497"/>
      <c r="AM2038" s="120"/>
    </row>
    <row r="2039" spans="1:39" ht="9.75" customHeight="1">
      <c r="A2039" s="496"/>
      <c r="B2039" s="497"/>
      <c r="C2039" s="497"/>
      <c r="D2039" s="497"/>
      <c r="E2039" s="497"/>
      <c r="F2039" s="497"/>
      <c r="G2039" s="497"/>
      <c r="H2039" s="497"/>
      <c r="I2039" s="497"/>
      <c r="J2039" s="497"/>
      <c r="K2039" s="498"/>
      <c r="L2039" s="125"/>
      <c r="N2039" s="497"/>
      <c r="O2039" s="497"/>
      <c r="P2039" s="497"/>
      <c r="Q2039" s="497"/>
      <c r="R2039" s="497"/>
      <c r="S2039" s="497"/>
      <c r="T2039" s="497"/>
      <c r="U2039" s="497"/>
      <c r="V2039" s="497"/>
      <c r="W2039" s="497"/>
      <c r="Y2039" s="126"/>
      <c r="Z2039" s="125"/>
      <c r="AB2039" s="497"/>
      <c r="AC2039" s="497"/>
      <c r="AD2039" s="497"/>
      <c r="AE2039" s="497"/>
      <c r="AF2039" s="497"/>
      <c r="AG2039" s="497"/>
      <c r="AH2039" s="497"/>
      <c r="AI2039" s="497"/>
      <c r="AJ2039" s="497"/>
      <c r="AK2039" s="497"/>
      <c r="AM2039" s="120"/>
    </row>
    <row r="2040" spans="1:39" ht="9.75" customHeight="1">
      <c r="A2040" s="496"/>
      <c r="B2040" s="497"/>
      <c r="C2040" s="497"/>
      <c r="D2040" s="497"/>
      <c r="E2040" s="497"/>
      <c r="F2040" s="497"/>
      <c r="G2040" s="497"/>
      <c r="H2040" s="497"/>
      <c r="I2040" s="497"/>
      <c r="J2040" s="497"/>
      <c r="K2040" s="498"/>
      <c r="L2040" s="125"/>
      <c r="N2040" s="497"/>
      <c r="O2040" s="497"/>
      <c r="P2040" s="497"/>
      <c r="Q2040" s="497"/>
      <c r="R2040" s="497"/>
      <c r="S2040" s="497"/>
      <c r="T2040" s="497"/>
      <c r="U2040" s="497"/>
      <c r="V2040" s="497"/>
      <c r="W2040" s="497"/>
      <c r="Y2040" s="126"/>
      <c r="Z2040" s="125"/>
      <c r="AB2040" s="497"/>
      <c r="AC2040" s="497"/>
      <c r="AD2040" s="497"/>
      <c r="AE2040" s="497"/>
      <c r="AF2040" s="497"/>
      <c r="AG2040" s="497"/>
      <c r="AH2040" s="497"/>
      <c r="AI2040" s="497"/>
      <c r="AJ2040" s="497"/>
      <c r="AK2040" s="497"/>
      <c r="AM2040" s="120"/>
    </row>
    <row r="2041" spans="1:39" ht="9.75" customHeight="1">
      <c r="A2041" s="496"/>
      <c r="B2041" s="497"/>
      <c r="C2041" s="497"/>
      <c r="D2041" s="497"/>
      <c r="E2041" s="497"/>
      <c r="F2041" s="497"/>
      <c r="G2041" s="497"/>
      <c r="H2041" s="497"/>
      <c r="I2041" s="497"/>
      <c r="J2041" s="497"/>
      <c r="K2041" s="498"/>
      <c r="L2041" s="125"/>
      <c r="N2041" s="497"/>
      <c r="O2041" s="497"/>
      <c r="P2041" s="497"/>
      <c r="Q2041" s="497"/>
      <c r="R2041" s="497"/>
      <c r="S2041" s="497"/>
      <c r="T2041" s="497"/>
      <c r="U2041" s="497"/>
      <c r="V2041" s="497"/>
      <c r="W2041" s="497"/>
      <c r="Y2041" s="126"/>
      <c r="Z2041" s="125"/>
      <c r="AB2041" s="497"/>
      <c r="AC2041" s="497"/>
      <c r="AD2041" s="497"/>
      <c r="AE2041" s="497"/>
      <c r="AF2041" s="497"/>
      <c r="AG2041" s="497"/>
      <c r="AH2041" s="497"/>
      <c r="AI2041" s="497"/>
      <c r="AJ2041" s="497"/>
      <c r="AK2041" s="497"/>
      <c r="AM2041" s="120"/>
    </row>
    <row r="2042" spans="1:39" s="9" customFormat="1" ht="9.75" customHeight="1">
      <c r="A2042" s="499"/>
      <c r="B2042" s="500"/>
      <c r="C2042" s="500"/>
      <c r="D2042" s="500"/>
      <c r="E2042" s="500"/>
      <c r="F2042" s="500"/>
      <c r="G2042" s="500"/>
      <c r="H2042" s="500"/>
      <c r="I2042" s="500"/>
      <c r="J2042" s="500"/>
      <c r="K2042" s="501"/>
      <c r="L2042" s="127"/>
      <c r="M2042" s="128"/>
      <c r="N2042" s="128"/>
      <c r="O2042" s="128"/>
      <c r="P2042" s="128"/>
      <c r="Q2042" s="128"/>
      <c r="R2042" s="128"/>
      <c r="S2042" s="128"/>
      <c r="T2042" s="128"/>
      <c r="U2042" s="128"/>
      <c r="V2042" s="128"/>
      <c r="W2042" s="128"/>
      <c r="X2042" s="128"/>
      <c r="Y2042" s="129"/>
      <c r="Z2042" s="127"/>
      <c r="AA2042" s="128"/>
      <c r="AB2042" s="128"/>
      <c r="AC2042" s="128"/>
      <c r="AD2042" s="128"/>
      <c r="AE2042" s="128"/>
      <c r="AF2042" s="128"/>
      <c r="AG2042" s="128"/>
      <c r="AH2042" s="128"/>
      <c r="AI2042" s="128"/>
      <c r="AJ2042" s="128"/>
      <c r="AK2042" s="128"/>
      <c r="AL2042" s="128"/>
      <c r="AM2042" s="130"/>
    </row>
    <row r="2043" spans="1:39" ht="9.75" customHeight="1">
      <c r="A2043" s="493"/>
      <c r="B2043" s="494"/>
      <c r="C2043" s="494"/>
      <c r="D2043" s="494"/>
      <c r="E2043" s="494"/>
      <c r="F2043" s="494"/>
      <c r="G2043" s="494"/>
      <c r="H2043" s="494"/>
      <c r="I2043" s="494"/>
      <c r="J2043" s="494"/>
      <c r="K2043" s="495"/>
      <c r="L2043" s="123"/>
      <c r="M2043" s="117"/>
      <c r="N2043" s="117"/>
      <c r="O2043" s="117"/>
      <c r="P2043" s="117"/>
      <c r="Q2043" s="117"/>
      <c r="R2043" s="117"/>
      <c r="S2043" s="117"/>
      <c r="T2043" s="117"/>
      <c r="U2043" s="117"/>
      <c r="V2043" s="117"/>
      <c r="W2043" s="117"/>
      <c r="X2043" s="117"/>
      <c r="Y2043" s="124"/>
      <c r="Z2043" s="123"/>
      <c r="AA2043" s="117"/>
      <c r="AB2043" s="117"/>
      <c r="AC2043" s="117"/>
      <c r="AD2043" s="117"/>
      <c r="AE2043" s="117"/>
      <c r="AF2043" s="117"/>
      <c r="AG2043" s="117"/>
      <c r="AH2043" s="117"/>
      <c r="AI2043" s="117"/>
      <c r="AJ2043" s="117"/>
      <c r="AK2043" s="117"/>
      <c r="AL2043" s="117"/>
      <c r="AM2043" s="118"/>
    </row>
    <row r="2044" spans="1:39" ht="9.75" customHeight="1">
      <c r="A2044" s="496"/>
      <c r="B2044" s="497"/>
      <c r="C2044" s="497"/>
      <c r="D2044" s="497"/>
      <c r="E2044" s="497"/>
      <c r="F2044" s="497"/>
      <c r="G2044" s="497"/>
      <c r="H2044" s="497"/>
      <c r="I2044" s="497"/>
      <c r="J2044" s="497"/>
      <c r="K2044" s="498"/>
      <c r="L2044" s="125"/>
      <c r="N2044" s="497"/>
      <c r="O2044" s="497"/>
      <c r="P2044" s="497"/>
      <c r="Q2044" s="497"/>
      <c r="R2044" s="497"/>
      <c r="S2044" s="497"/>
      <c r="T2044" s="497"/>
      <c r="U2044" s="497"/>
      <c r="V2044" s="497"/>
      <c r="W2044" s="497"/>
      <c r="Y2044" s="126"/>
      <c r="Z2044" s="125"/>
      <c r="AB2044" s="497"/>
      <c r="AC2044" s="497"/>
      <c r="AD2044" s="497"/>
      <c r="AE2044" s="497"/>
      <c r="AF2044" s="497"/>
      <c r="AG2044" s="497"/>
      <c r="AH2044" s="497"/>
      <c r="AI2044" s="497"/>
      <c r="AJ2044" s="497"/>
      <c r="AK2044" s="497"/>
      <c r="AM2044" s="120"/>
    </row>
    <row r="2045" spans="1:39" ht="9.75" customHeight="1">
      <c r="A2045" s="496"/>
      <c r="B2045" s="497"/>
      <c r="C2045" s="497"/>
      <c r="D2045" s="497"/>
      <c r="E2045" s="497"/>
      <c r="F2045" s="497"/>
      <c r="G2045" s="497"/>
      <c r="H2045" s="497"/>
      <c r="I2045" s="497"/>
      <c r="J2045" s="497"/>
      <c r="K2045" s="498"/>
      <c r="L2045" s="125"/>
      <c r="N2045" s="497"/>
      <c r="O2045" s="497"/>
      <c r="P2045" s="497"/>
      <c r="Q2045" s="497"/>
      <c r="R2045" s="497"/>
      <c r="S2045" s="497"/>
      <c r="T2045" s="497"/>
      <c r="U2045" s="497"/>
      <c r="V2045" s="497"/>
      <c r="W2045" s="497"/>
      <c r="Y2045" s="126"/>
      <c r="Z2045" s="125"/>
      <c r="AB2045" s="497"/>
      <c r="AC2045" s="497"/>
      <c r="AD2045" s="497"/>
      <c r="AE2045" s="497"/>
      <c r="AF2045" s="497"/>
      <c r="AG2045" s="497"/>
      <c r="AH2045" s="497"/>
      <c r="AI2045" s="497"/>
      <c r="AJ2045" s="497"/>
      <c r="AK2045" s="497"/>
      <c r="AM2045" s="120"/>
    </row>
    <row r="2046" spans="1:39" ht="9.75" customHeight="1">
      <c r="A2046" s="496"/>
      <c r="B2046" s="497"/>
      <c r="C2046" s="497"/>
      <c r="D2046" s="497"/>
      <c r="E2046" s="497"/>
      <c r="F2046" s="497"/>
      <c r="G2046" s="497"/>
      <c r="H2046" s="497"/>
      <c r="I2046" s="497"/>
      <c r="J2046" s="497"/>
      <c r="K2046" s="498"/>
      <c r="L2046" s="125"/>
      <c r="N2046" s="497"/>
      <c r="O2046" s="497"/>
      <c r="P2046" s="497"/>
      <c r="Q2046" s="497"/>
      <c r="R2046" s="497"/>
      <c r="S2046" s="497"/>
      <c r="T2046" s="497"/>
      <c r="U2046" s="497"/>
      <c r="V2046" s="497"/>
      <c r="W2046" s="497"/>
      <c r="Y2046" s="126"/>
      <c r="Z2046" s="125"/>
      <c r="AB2046" s="497"/>
      <c r="AC2046" s="497"/>
      <c r="AD2046" s="497"/>
      <c r="AE2046" s="497"/>
      <c r="AF2046" s="497"/>
      <c r="AG2046" s="497"/>
      <c r="AH2046" s="497"/>
      <c r="AI2046" s="497"/>
      <c r="AJ2046" s="497"/>
      <c r="AK2046" s="497"/>
      <c r="AM2046" s="120"/>
    </row>
    <row r="2047" spans="1:39" ht="9.75" customHeight="1">
      <c r="A2047" s="496"/>
      <c r="B2047" s="497"/>
      <c r="C2047" s="497"/>
      <c r="D2047" s="497"/>
      <c r="E2047" s="497"/>
      <c r="F2047" s="497"/>
      <c r="G2047" s="497"/>
      <c r="H2047" s="497"/>
      <c r="I2047" s="497"/>
      <c r="J2047" s="497"/>
      <c r="K2047" s="498"/>
      <c r="L2047" s="125"/>
      <c r="N2047" s="497"/>
      <c r="O2047" s="497"/>
      <c r="P2047" s="497"/>
      <c r="Q2047" s="497"/>
      <c r="R2047" s="497"/>
      <c r="S2047" s="497"/>
      <c r="T2047" s="497"/>
      <c r="U2047" s="497"/>
      <c r="V2047" s="497"/>
      <c r="W2047" s="497"/>
      <c r="Y2047" s="126"/>
      <c r="Z2047" s="125"/>
      <c r="AB2047" s="497"/>
      <c r="AC2047" s="497"/>
      <c r="AD2047" s="497"/>
      <c r="AE2047" s="497"/>
      <c r="AF2047" s="497"/>
      <c r="AG2047" s="497"/>
      <c r="AH2047" s="497"/>
      <c r="AI2047" s="497"/>
      <c r="AJ2047" s="497"/>
      <c r="AK2047" s="497"/>
      <c r="AM2047" s="120"/>
    </row>
    <row r="2048" spans="1:39" ht="9.75" customHeight="1">
      <c r="A2048" s="496"/>
      <c r="B2048" s="497"/>
      <c r="C2048" s="497"/>
      <c r="D2048" s="497"/>
      <c r="E2048" s="497"/>
      <c r="F2048" s="497"/>
      <c r="G2048" s="497"/>
      <c r="H2048" s="497"/>
      <c r="I2048" s="497"/>
      <c r="J2048" s="497"/>
      <c r="K2048" s="498"/>
      <c r="L2048" s="125"/>
      <c r="N2048" s="497"/>
      <c r="O2048" s="497"/>
      <c r="P2048" s="497"/>
      <c r="Q2048" s="497"/>
      <c r="R2048" s="497"/>
      <c r="S2048" s="497"/>
      <c r="T2048" s="497"/>
      <c r="U2048" s="497"/>
      <c r="V2048" s="497"/>
      <c r="W2048" s="497"/>
      <c r="Y2048" s="126"/>
      <c r="Z2048" s="125"/>
      <c r="AB2048" s="497"/>
      <c r="AC2048" s="497"/>
      <c r="AD2048" s="497"/>
      <c r="AE2048" s="497"/>
      <c r="AF2048" s="497"/>
      <c r="AG2048" s="497"/>
      <c r="AH2048" s="497"/>
      <c r="AI2048" s="497"/>
      <c r="AJ2048" s="497"/>
      <c r="AK2048" s="497"/>
      <c r="AM2048" s="120"/>
    </row>
    <row r="2049" spans="1:39" ht="9.75" customHeight="1">
      <c r="A2049" s="496"/>
      <c r="B2049" s="497"/>
      <c r="C2049" s="497"/>
      <c r="D2049" s="497"/>
      <c r="E2049" s="497"/>
      <c r="F2049" s="497"/>
      <c r="G2049" s="497"/>
      <c r="H2049" s="497"/>
      <c r="I2049" s="497"/>
      <c r="J2049" s="497"/>
      <c r="K2049" s="498"/>
      <c r="L2049" s="125"/>
      <c r="N2049" s="497"/>
      <c r="O2049" s="497"/>
      <c r="P2049" s="497"/>
      <c r="Q2049" s="497"/>
      <c r="R2049" s="497"/>
      <c r="S2049" s="497"/>
      <c r="T2049" s="497"/>
      <c r="U2049" s="497"/>
      <c r="V2049" s="497"/>
      <c r="W2049" s="497"/>
      <c r="Y2049" s="126"/>
      <c r="Z2049" s="125"/>
      <c r="AB2049" s="497"/>
      <c r="AC2049" s="497"/>
      <c r="AD2049" s="497"/>
      <c r="AE2049" s="497"/>
      <c r="AF2049" s="497"/>
      <c r="AG2049" s="497"/>
      <c r="AH2049" s="497"/>
      <c r="AI2049" s="497"/>
      <c r="AJ2049" s="497"/>
      <c r="AK2049" s="497"/>
      <c r="AM2049" s="120"/>
    </row>
    <row r="2050" spans="1:39" ht="9.75" customHeight="1">
      <c r="A2050" s="496"/>
      <c r="B2050" s="497"/>
      <c r="C2050" s="497"/>
      <c r="D2050" s="497"/>
      <c r="E2050" s="497"/>
      <c r="F2050" s="497"/>
      <c r="G2050" s="497"/>
      <c r="H2050" s="497"/>
      <c r="I2050" s="497"/>
      <c r="J2050" s="497"/>
      <c r="K2050" s="498"/>
      <c r="L2050" s="125"/>
      <c r="N2050" s="497"/>
      <c r="O2050" s="497"/>
      <c r="P2050" s="497"/>
      <c r="Q2050" s="497"/>
      <c r="R2050" s="497"/>
      <c r="S2050" s="497"/>
      <c r="T2050" s="497"/>
      <c r="U2050" s="497"/>
      <c r="V2050" s="497"/>
      <c r="W2050" s="497"/>
      <c r="Y2050" s="126"/>
      <c r="Z2050" s="125"/>
      <c r="AB2050" s="497"/>
      <c r="AC2050" s="497"/>
      <c r="AD2050" s="497"/>
      <c r="AE2050" s="497"/>
      <c r="AF2050" s="497"/>
      <c r="AG2050" s="497"/>
      <c r="AH2050" s="497"/>
      <c r="AI2050" s="497"/>
      <c r="AJ2050" s="497"/>
      <c r="AK2050" s="497"/>
      <c r="AM2050" s="120"/>
    </row>
    <row r="2051" spans="1:39" ht="9.75" customHeight="1">
      <c r="A2051" s="496"/>
      <c r="B2051" s="497"/>
      <c r="C2051" s="497"/>
      <c r="D2051" s="497"/>
      <c r="E2051" s="497"/>
      <c r="F2051" s="497"/>
      <c r="G2051" s="497"/>
      <c r="H2051" s="497"/>
      <c r="I2051" s="497"/>
      <c r="J2051" s="497"/>
      <c r="K2051" s="498"/>
      <c r="L2051" s="125"/>
      <c r="N2051" s="497"/>
      <c r="O2051" s="497"/>
      <c r="P2051" s="497"/>
      <c r="Q2051" s="497"/>
      <c r="R2051" s="497"/>
      <c r="S2051" s="497"/>
      <c r="T2051" s="497"/>
      <c r="U2051" s="497"/>
      <c r="V2051" s="497"/>
      <c r="W2051" s="497"/>
      <c r="Y2051" s="126"/>
      <c r="Z2051" s="125"/>
      <c r="AB2051" s="497"/>
      <c r="AC2051" s="497"/>
      <c r="AD2051" s="497"/>
      <c r="AE2051" s="497"/>
      <c r="AF2051" s="497"/>
      <c r="AG2051" s="497"/>
      <c r="AH2051" s="497"/>
      <c r="AI2051" s="497"/>
      <c r="AJ2051" s="497"/>
      <c r="AK2051" s="497"/>
      <c r="AM2051" s="120"/>
    </row>
    <row r="2052" spans="1:39" ht="9.75" customHeight="1">
      <c r="A2052" s="496"/>
      <c r="B2052" s="497"/>
      <c r="C2052" s="497"/>
      <c r="D2052" s="497"/>
      <c r="E2052" s="497"/>
      <c r="F2052" s="497"/>
      <c r="G2052" s="497"/>
      <c r="H2052" s="497"/>
      <c r="I2052" s="497"/>
      <c r="J2052" s="497"/>
      <c r="K2052" s="498"/>
      <c r="L2052" s="125"/>
      <c r="N2052" s="497"/>
      <c r="O2052" s="497"/>
      <c r="P2052" s="497"/>
      <c r="Q2052" s="497"/>
      <c r="R2052" s="497"/>
      <c r="S2052" s="497"/>
      <c r="T2052" s="497"/>
      <c r="U2052" s="497"/>
      <c r="V2052" s="497"/>
      <c r="W2052" s="497"/>
      <c r="Y2052" s="126"/>
      <c r="Z2052" s="125"/>
      <c r="AB2052" s="497"/>
      <c r="AC2052" s="497"/>
      <c r="AD2052" s="497"/>
      <c r="AE2052" s="497"/>
      <c r="AF2052" s="497"/>
      <c r="AG2052" s="497"/>
      <c r="AH2052" s="497"/>
      <c r="AI2052" s="497"/>
      <c r="AJ2052" s="497"/>
      <c r="AK2052" s="497"/>
      <c r="AM2052" s="120"/>
    </row>
    <row r="2053" spans="1:39" ht="9.75" customHeight="1">
      <c r="A2053" s="496"/>
      <c r="B2053" s="497"/>
      <c r="C2053" s="497"/>
      <c r="D2053" s="497"/>
      <c r="E2053" s="497"/>
      <c r="F2053" s="497"/>
      <c r="G2053" s="497"/>
      <c r="H2053" s="497"/>
      <c r="I2053" s="497"/>
      <c r="J2053" s="497"/>
      <c r="K2053" s="498"/>
      <c r="L2053" s="125"/>
      <c r="N2053" s="497"/>
      <c r="O2053" s="497"/>
      <c r="P2053" s="497"/>
      <c r="Q2053" s="497"/>
      <c r="R2053" s="497"/>
      <c r="S2053" s="497"/>
      <c r="T2053" s="497"/>
      <c r="U2053" s="497"/>
      <c r="V2053" s="497"/>
      <c r="W2053" s="497"/>
      <c r="Y2053" s="126"/>
      <c r="Z2053" s="125"/>
      <c r="AB2053" s="497"/>
      <c r="AC2053" s="497"/>
      <c r="AD2053" s="497"/>
      <c r="AE2053" s="497"/>
      <c r="AF2053" s="497"/>
      <c r="AG2053" s="497"/>
      <c r="AH2053" s="497"/>
      <c r="AI2053" s="497"/>
      <c r="AJ2053" s="497"/>
      <c r="AK2053" s="497"/>
      <c r="AM2053" s="120"/>
    </row>
    <row r="2054" spans="1:39" s="9" customFormat="1" ht="9.75" customHeight="1">
      <c r="A2054" s="499"/>
      <c r="B2054" s="500"/>
      <c r="C2054" s="500"/>
      <c r="D2054" s="500"/>
      <c r="E2054" s="500"/>
      <c r="F2054" s="500"/>
      <c r="G2054" s="500"/>
      <c r="H2054" s="500"/>
      <c r="I2054" s="500"/>
      <c r="J2054" s="500"/>
      <c r="K2054" s="501"/>
      <c r="L2054" s="127"/>
      <c r="M2054" s="128"/>
      <c r="N2054" s="128"/>
      <c r="O2054" s="128"/>
      <c r="P2054" s="128"/>
      <c r="Q2054" s="128"/>
      <c r="R2054" s="128"/>
      <c r="S2054" s="128"/>
      <c r="T2054" s="128"/>
      <c r="U2054" s="128"/>
      <c r="V2054" s="128"/>
      <c r="W2054" s="128"/>
      <c r="X2054" s="128"/>
      <c r="Y2054" s="129"/>
      <c r="Z2054" s="127"/>
      <c r="AA2054" s="128"/>
      <c r="AB2054" s="128"/>
      <c r="AC2054" s="128"/>
      <c r="AD2054" s="128"/>
      <c r="AE2054" s="128"/>
      <c r="AF2054" s="128"/>
      <c r="AG2054" s="128"/>
      <c r="AH2054" s="128"/>
      <c r="AI2054" s="128"/>
      <c r="AJ2054" s="128"/>
      <c r="AK2054" s="128"/>
      <c r="AL2054" s="128"/>
      <c r="AM2054" s="130"/>
    </row>
    <row r="2055" spans="1:39" ht="9.75" customHeight="1">
      <c r="A2055" s="493"/>
      <c r="B2055" s="494"/>
      <c r="C2055" s="494"/>
      <c r="D2055" s="494"/>
      <c r="E2055" s="494"/>
      <c r="F2055" s="494"/>
      <c r="G2055" s="494"/>
      <c r="H2055" s="494"/>
      <c r="I2055" s="494"/>
      <c r="J2055" s="494"/>
      <c r="K2055" s="495"/>
      <c r="L2055" s="123"/>
      <c r="M2055" s="117"/>
      <c r="N2055" s="117"/>
      <c r="O2055" s="117"/>
      <c r="P2055" s="117"/>
      <c r="Q2055" s="117"/>
      <c r="R2055" s="117"/>
      <c r="S2055" s="117"/>
      <c r="T2055" s="117"/>
      <c r="U2055" s="117"/>
      <c r="V2055" s="117"/>
      <c r="W2055" s="117"/>
      <c r="X2055" s="117"/>
      <c r="Y2055" s="124"/>
      <c r="Z2055" s="123"/>
      <c r="AA2055" s="117"/>
      <c r="AB2055" s="117"/>
      <c r="AC2055" s="117"/>
      <c r="AD2055" s="117"/>
      <c r="AE2055" s="117"/>
      <c r="AF2055" s="117"/>
      <c r="AG2055" s="117"/>
      <c r="AH2055" s="117"/>
      <c r="AI2055" s="117"/>
      <c r="AJ2055" s="117"/>
      <c r="AK2055" s="117"/>
      <c r="AL2055" s="117"/>
      <c r="AM2055" s="118"/>
    </row>
    <row r="2056" spans="1:39" ht="9.75" customHeight="1">
      <c r="A2056" s="496"/>
      <c r="B2056" s="497"/>
      <c r="C2056" s="497"/>
      <c r="D2056" s="497"/>
      <c r="E2056" s="497"/>
      <c r="F2056" s="497"/>
      <c r="G2056" s="497"/>
      <c r="H2056" s="497"/>
      <c r="I2056" s="497"/>
      <c r="J2056" s="497"/>
      <c r="K2056" s="498"/>
      <c r="L2056" s="125"/>
      <c r="N2056" s="497"/>
      <c r="O2056" s="497"/>
      <c r="P2056" s="497"/>
      <c r="Q2056" s="497"/>
      <c r="R2056" s="497"/>
      <c r="S2056" s="497"/>
      <c r="T2056" s="497"/>
      <c r="U2056" s="497"/>
      <c r="V2056" s="497"/>
      <c r="W2056" s="497"/>
      <c r="Y2056" s="126"/>
      <c r="Z2056" s="125"/>
      <c r="AB2056" s="497"/>
      <c r="AC2056" s="497"/>
      <c r="AD2056" s="497"/>
      <c r="AE2056" s="497"/>
      <c r="AF2056" s="497"/>
      <c r="AG2056" s="497"/>
      <c r="AH2056" s="497"/>
      <c r="AI2056" s="497"/>
      <c r="AJ2056" s="497"/>
      <c r="AK2056" s="497"/>
      <c r="AM2056" s="120"/>
    </row>
    <row r="2057" spans="1:39" ht="9.75" customHeight="1">
      <c r="A2057" s="496"/>
      <c r="B2057" s="497"/>
      <c r="C2057" s="497"/>
      <c r="D2057" s="497"/>
      <c r="E2057" s="497"/>
      <c r="F2057" s="497"/>
      <c r="G2057" s="497"/>
      <c r="H2057" s="497"/>
      <c r="I2057" s="497"/>
      <c r="J2057" s="497"/>
      <c r="K2057" s="498"/>
      <c r="L2057" s="125"/>
      <c r="N2057" s="497"/>
      <c r="O2057" s="497"/>
      <c r="P2057" s="497"/>
      <c r="Q2057" s="497"/>
      <c r="R2057" s="497"/>
      <c r="S2057" s="497"/>
      <c r="T2057" s="497"/>
      <c r="U2057" s="497"/>
      <c r="V2057" s="497"/>
      <c r="W2057" s="497"/>
      <c r="Y2057" s="126"/>
      <c r="Z2057" s="125"/>
      <c r="AB2057" s="497"/>
      <c r="AC2057" s="497"/>
      <c r="AD2057" s="497"/>
      <c r="AE2057" s="497"/>
      <c r="AF2057" s="497"/>
      <c r="AG2057" s="497"/>
      <c r="AH2057" s="497"/>
      <c r="AI2057" s="497"/>
      <c r="AJ2057" s="497"/>
      <c r="AK2057" s="497"/>
      <c r="AM2057" s="120"/>
    </row>
    <row r="2058" spans="1:39" ht="9.75" customHeight="1">
      <c r="A2058" s="496"/>
      <c r="B2058" s="497"/>
      <c r="C2058" s="497"/>
      <c r="D2058" s="497"/>
      <c r="E2058" s="497"/>
      <c r="F2058" s="497"/>
      <c r="G2058" s="497"/>
      <c r="H2058" s="497"/>
      <c r="I2058" s="497"/>
      <c r="J2058" s="497"/>
      <c r="K2058" s="498"/>
      <c r="L2058" s="125"/>
      <c r="N2058" s="497"/>
      <c r="O2058" s="497"/>
      <c r="P2058" s="497"/>
      <c r="Q2058" s="497"/>
      <c r="R2058" s="497"/>
      <c r="S2058" s="497"/>
      <c r="T2058" s="497"/>
      <c r="U2058" s="497"/>
      <c r="V2058" s="497"/>
      <c r="W2058" s="497"/>
      <c r="Y2058" s="126"/>
      <c r="Z2058" s="125"/>
      <c r="AB2058" s="497"/>
      <c r="AC2058" s="497"/>
      <c r="AD2058" s="497"/>
      <c r="AE2058" s="497"/>
      <c r="AF2058" s="497"/>
      <c r="AG2058" s="497"/>
      <c r="AH2058" s="497"/>
      <c r="AI2058" s="497"/>
      <c r="AJ2058" s="497"/>
      <c r="AK2058" s="497"/>
      <c r="AM2058" s="120"/>
    </row>
    <row r="2059" spans="1:39" ht="9.75" customHeight="1">
      <c r="A2059" s="496"/>
      <c r="B2059" s="497"/>
      <c r="C2059" s="497"/>
      <c r="D2059" s="497"/>
      <c r="E2059" s="497"/>
      <c r="F2059" s="497"/>
      <c r="G2059" s="497"/>
      <c r="H2059" s="497"/>
      <c r="I2059" s="497"/>
      <c r="J2059" s="497"/>
      <c r="K2059" s="498"/>
      <c r="L2059" s="125"/>
      <c r="N2059" s="497"/>
      <c r="O2059" s="497"/>
      <c r="P2059" s="497"/>
      <c r="Q2059" s="497"/>
      <c r="R2059" s="497"/>
      <c r="S2059" s="497"/>
      <c r="T2059" s="497"/>
      <c r="U2059" s="497"/>
      <c r="V2059" s="497"/>
      <c r="W2059" s="497"/>
      <c r="Y2059" s="126"/>
      <c r="Z2059" s="125"/>
      <c r="AB2059" s="497"/>
      <c r="AC2059" s="497"/>
      <c r="AD2059" s="497"/>
      <c r="AE2059" s="497"/>
      <c r="AF2059" s="497"/>
      <c r="AG2059" s="497"/>
      <c r="AH2059" s="497"/>
      <c r="AI2059" s="497"/>
      <c r="AJ2059" s="497"/>
      <c r="AK2059" s="497"/>
      <c r="AM2059" s="120"/>
    </row>
    <row r="2060" spans="1:39" ht="9.75" customHeight="1">
      <c r="A2060" s="496"/>
      <c r="B2060" s="497"/>
      <c r="C2060" s="497"/>
      <c r="D2060" s="497"/>
      <c r="E2060" s="497"/>
      <c r="F2060" s="497"/>
      <c r="G2060" s="497"/>
      <c r="H2060" s="497"/>
      <c r="I2060" s="497"/>
      <c r="J2060" s="497"/>
      <c r="K2060" s="498"/>
      <c r="L2060" s="125"/>
      <c r="N2060" s="497"/>
      <c r="O2060" s="497"/>
      <c r="P2060" s="497"/>
      <c r="Q2060" s="497"/>
      <c r="R2060" s="497"/>
      <c r="S2060" s="497"/>
      <c r="T2060" s="497"/>
      <c r="U2060" s="497"/>
      <c r="V2060" s="497"/>
      <c r="W2060" s="497"/>
      <c r="Y2060" s="126"/>
      <c r="Z2060" s="125"/>
      <c r="AB2060" s="497"/>
      <c r="AC2060" s="497"/>
      <c r="AD2060" s="497"/>
      <c r="AE2060" s="497"/>
      <c r="AF2060" s="497"/>
      <c r="AG2060" s="497"/>
      <c r="AH2060" s="497"/>
      <c r="AI2060" s="497"/>
      <c r="AJ2060" s="497"/>
      <c r="AK2060" s="497"/>
      <c r="AM2060" s="120"/>
    </row>
    <row r="2061" spans="1:39" ht="9.75" customHeight="1">
      <c r="A2061" s="496"/>
      <c r="B2061" s="497"/>
      <c r="C2061" s="497"/>
      <c r="D2061" s="497"/>
      <c r="E2061" s="497"/>
      <c r="F2061" s="497"/>
      <c r="G2061" s="497"/>
      <c r="H2061" s="497"/>
      <c r="I2061" s="497"/>
      <c r="J2061" s="497"/>
      <c r="K2061" s="498"/>
      <c r="L2061" s="125"/>
      <c r="N2061" s="497"/>
      <c r="O2061" s="497"/>
      <c r="P2061" s="497"/>
      <c r="Q2061" s="497"/>
      <c r="R2061" s="497"/>
      <c r="S2061" s="497"/>
      <c r="T2061" s="497"/>
      <c r="U2061" s="497"/>
      <c r="V2061" s="497"/>
      <c r="W2061" s="497"/>
      <c r="Y2061" s="126"/>
      <c r="Z2061" s="125"/>
      <c r="AB2061" s="497"/>
      <c r="AC2061" s="497"/>
      <c r="AD2061" s="497"/>
      <c r="AE2061" s="497"/>
      <c r="AF2061" s="497"/>
      <c r="AG2061" s="497"/>
      <c r="AH2061" s="497"/>
      <c r="AI2061" s="497"/>
      <c r="AJ2061" s="497"/>
      <c r="AK2061" s="497"/>
      <c r="AM2061" s="120"/>
    </row>
    <row r="2062" spans="1:39" ht="9.75" customHeight="1">
      <c r="A2062" s="496"/>
      <c r="B2062" s="497"/>
      <c r="C2062" s="497"/>
      <c r="D2062" s="497"/>
      <c r="E2062" s="497"/>
      <c r="F2062" s="497"/>
      <c r="G2062" s="497"/>
      <c r="H2062" s="497"/>
      <c r="I2062" s="497"/>
      <c r="J2062" s="497"/>
      <c r="K2062" s="498"/>
      <c r="L2062" s="125"/>
      <c r="N2062" s="497"/>
      <c r="O2062" s="497"/>
      <c r="P2062" s="497"/>
      <c r="Q2062" s="497"/>
      <c r="R2062" s="497"/>
      <c r="S2062" s="497"/>
      <c r="T2062" s="497"/>
      <c r="U2062" s="497"/>
      <c r="V2062" s="497"/>
      <c r="W2062" s="497"/>
      <c r="Y2062" s="126"/>
      <c r="Z2062" s="125"/>
      <c r="AB2062" s="497"/>
      <c r="AC2062" s="497"/>
      <c r="AD2062" s="497"/>
      <c r="AE2062" s="497"/>
      <c r="AF2062" s="497"/>
      <c r="AG2062" s="497"/>
      <c r="AH2062" s="497"/>
      <c r="AI2062" s="497"/>
      <c r="AJ2062" s="497"/>
      <c r="AK2062" s="497"/>
      <c r="AM2062" s="120"/>
    </row>
    <row r="2063" spans="1:39" ht="9.75" customHeight="1">
      <c r="A2063" s="496"/>
      <c r="B2063" s="497"/>
      <c r="C2063" s="497"/>
      <c r="D2063" s="497"/>
      <c r="E2063" s="497"/>
      <c r="F2063" s="497"/>
      <c r="G2063" s="497"/>
      <c r="H2063" s="497"/>
      <c r="I2063" s="497"/>
      <c r="J2063" s="497"/>
      <c r="K2063" s="498"/>
      <c r="L2063" s="125"/>
      <c r="N2063" s="497"/>
      <c r="O2063" s="497"/>
      <c r="P2063" s="497"/>
      <c r="Q2063" s="497"/>
      <c r="R2063" s="497"/>
      <c r="S2063" s="497"/>
      <c r="T2063" s="497"/>
      <c r="U2063" s="497"/>
      <c r="V2063" s="497"/>
      <c r="W2063" s="497"/>
      <c r="Y2063" s="126"/>
      <c r="Z2063" s="125"/>
      <c r="AB2063" s="497"/>
      <c r="AC2063" s="497"/>
      <c r="AD2063" s="497"/>
      <c r="AE2063" s="497"/>
      <c r="AF2063" s="497"/>
      <c r="AG2063" s="497"/>
      <c r="AH2063" s="497"/>
      <c r="AI2063" s="497"/>
      <c r="AJ2063" s="497"/>
      <c r="AK2063" s="497"/>
      <c r="AM2063" s="120"/>
    </row>
    <row r="2064" spans="1:39" ht="9.75" customHeight="1">
      <c r="A2064" s="496"/>
      <c r="B2064" s="497"/>
      <c r="C2064" s="497"/>
      <c r="D2064" s="497"/>
      <c r="E2064" s="497"/>
      <c r="F2064" s="497"/>
      <c r="G2064" s="497"/>
      <c r="H2064" s="497"/>
      <c r="I2064" s="497"/>
      <c r="J2064" s="497"/>
      <c r="K2064" s="498"/>
      <c r="L2064" s="125"/>
      <c r="N2064" s="497"/>
      <c r="O2064" s="497"/>
      <c r="P2064" s="497"/>
      <c r="Q2064" s="497"/>
      <c r="R2064" s="497"/>
      <c r="S2064" s="497"/>
      <c r="T2064" s="497"/>
      <c r="U2064" s="497"/>
      <c r="V2064" s="497"/>
      <c r="W2064" s="497"/>
      <c r="Y2064" s="126"/>
      <c r="Z2064" s="125"/>
      <c r="AB2064" s="497"/>
      <c r="AC2064" s="497"/>
      <c r="AD2064" s="497"/>
      <c r="AE2064" s="497"/>
      <c r="AF2064" s="497"/>
      <c r="AG2064" s="497"/>
      <c r="AH2064" s="497"/>
      <c r="AI2064" s="497"/>
      <c r="AJ2064" s="497"/>
      <c r="AK2064" s="497"/>
      <c r="AM2064" s="120"/>
    </row>
    <row r="2065" spans="1:39" ht="9.75" customHeight="1">
      <c r="A2065" s="496"/>
      <c r="B2065" s="497"/>
      <c r="C2065" s="497"/>
      <c r="D2065" s="497"/>
      <c r="E2065" s="497"/>
      <c r="F2065" s="497"/>
      <c r="G2065" s="497"/>
      <c r="H2065" s="497"/>
      <c r="I2065" s="497"/>
      <c r="J2065" s="497"/>
      <c r="K2065" s="498"/>
      <c r="L2065" s="125"/>
      <c r="N2065" s="497"/>
      <c r="O2065" s="497"/>
      <c r="P2065" s="497"/>
      <c r="Q2065" s="497"/>
      <c r="R2065" s="497"/>
      <c r="S2065" s="497"/>
      <c r="T2065" s="497"/>
      <c r="U2065" s="497"/>
      <c r="V2065" s="497"/>
      <c r="W2065" s="497"/>
      <c r="Y2065" s="126"/>
      <c r="Z2065" s="125"/>
      <c r="AB2065" s="497"/>
      <c r="AC2065" s="497"/>
      <c r="AD2065" s="497"/>
      <c r="AE2065" s="497"/>
      <c r="AF2065" s="497"/>
      <c r="AG2065" s="497"/>
      <c r="AH2065" s="497"/>
      <c r="AI2065" s="497"/>
      <c r="AJ2065" s="497"/>
      <c r="AK2065" s="497"/>
      <c r="AM2065" s="120"/>
    </row>
    <row r="2066" spans="1:39" s="9" customFormat="1" ht="9.75" customHeight="1" thickBot="1">
      <c r="A2066" s="502"/>
      <c r="B2066" s="503"/>
      <c r="C2066" s="503"/>
      <c r="D2066" s="503"/>
      <c r="E2066" s="503"/>
      <c r="F2066" s="503"/>
      <c r="G2066" s="503"/>
      <c r="H2066" s="503"/>
      <c r="I2066" s="503"/>
      <c r="J2066" s="503"/>
      <c r="K2066" s="504"/>
      <c r="L2066" s="127"/>
      <c r="M2066" s="128"/>
      <c r="N2066" s="128"/>
      <c r="O2066" s="128"/>
      <c r="P2066" s="128"/>
      <c r="Q2066" s="128"/>
      <c r="R2066" s="128"/>
      <c r="S2066" s="128"/>
      <c r="T2066" s="128"/>
      <c r="U2066" s="128"/>
      <c r="V2066" s="128"/>
      <c r="W2066" s="128"/>
      <c r="X2066" s="128"/>
      <c r="Y2066" s="129"/>
      <c r="Z2066" s="127"/>
      <c r="AA2066" s="128"/>
      <c r="AB2066" s="128"/>
      <c r="AC2066" s="128"/>
      <c r="AD2066" s="128"/>
      <c r="AE2066" s="128"/>
      <c r="AF2066" s="128"/>
      <c r="AG2066" s="128"/>
      <c r="AH2066" s="128"/>
      <c r="AI2066" s="128"/>
      <c r="AJ2066" s="128"/>
      <c r="AK2066" s="128"/>
      <c r="AL2066" s="128"/>
      <c r="AM2066" s="130"/>
    </row>
    <row r="2067" spans="1:39" ht="19.5" thickBot="1">
      <c r="A2067" s="131" t="s">
        <v>76</v>
      </c>
      <c r="B2067" s="132"/>
      <c r="C2067" s="132"/>
      <c r="D2067" s="133"/>
      <c r="E2067" s="489"/>
      <c r="F2067" s="490"/>
      <c r="G2067" s="490"/>
      <c r="H2067" s="490"/>
      <c r="I2067" s="490"/>
      <c r="J2067" s="490"/>
      <c r="K2067" s="490"/>
      <c r="L2067" s="490"/>
      <c r="M2067" s="490"/>
      <c r="N2067" s="490"/>
      <c r="O2067" s="490"/>
      <c r="P2067" s="490"/>
      <c r="Q2067" s="490"/>
      <c r="R2067" s="490"/>
      <c r="S2067" s="490"/>
      <c r="T2067" s="490"/>
      <c r="U2067" s="490"/>
      <c r="V2067" s="490"/>
      <c r="W2067" s="490"/>
      <c r="X2067" s="490"/>
      <c r="Y2067" s="490"/>
      <c r="Z2067" s="490"/>
      <c r="AA2067" s="490"/>
      <c r="AB2067" s="490"/>
      <c r="AC2067" s="490"/>
      <c r="AD2067" s="490"/>
      <c r="AE2067" s="490"/>
      <c r="AF2067" s="490"/>
      <c r="AG2067" s="490"/>
      <c r="AH2067" s="490"/>
      <c r="AI2067" s="490"/>
      <c r="AJ2067" s="490"/>
      <c r="AK2067" s="490"/>
      <c r="AL2067" s="490"/>
      <c r="AM2067" s="491"/>
    </row>
    <row r="2068" spans="1:39" ht="18.75" customHeight="1">
      <c r="A2068" s="492" t="s">
        <v>77</v>
      </c>
      <c r="B2068" s="492"/>
      <c r="C2068" s="492"/>
      <c r="D2068" s="492"/>
      <c r="E2068" s="492"/>
      <c r="F2068" s="492"/>
      <c r="G2068" s="492"/>
      <c r="H2068" s="492"/>
      <c r="I2068" s="492"/>
      <c r="J2068" s="492"/>
      <c r="K2068" s="492"/>
      <c r="L2068" s="492"/>
      <c r="M2068" s="492"/>
      <c r="N2068" s="492"/>
      <c r="O2068" s="492"/>
      <c r="P2068" s="492"/>
      <c r="Q2068" s="492"/>
      <c r="R2068" s="492"/>
      <c r="S2068" s="492"/>
      <c r="T2068" s="492"/>
      <c r="U2068" s="492"/>
      <c r="V2068" s="492"/>
      <c r="W2068" s="492"/>
      <c r="X2068" s="492"/>
      <c r="Y2068" s="492"/>
      <c r="Z2068" s="492"/>
      <c r="AA2068" s="492"/>
      <c r="AB2068" s="492"/>
      <c r="AC2068" s="492"/>
      <c r="AD2068" s="492"/>
      <c r="AE2068" s="492"/>
      <c r="AF2068" s="492"/>
      <c r="AG2068" s="492"/>
      <c r="AH2068" s="492"/>
      <c r="AI2068" s="492"/>
      <c r="AJ2068" s="492"/>
      <c r="AK2068" s="492"/>
      <c r="AL2068" s="492"/>
    </row>
  </sheetData>
  <mergeCells count="1982">
    <mergeCell ref="A2029:AM2029"/>
    <mergeCell ref="A2030:K2030"/>
    <mergeCell ref="L2030:Y2030"/>
    <mergeCell ref="Z2030:AM2030"/>
    <mergeCell ref="A2031:K2042"/>
    <mergeCell ref="N2032:W2041"/>
    <mergeCell ref="AB2032:AK2041"/>
    <mergeCell ref="A2043:K2054"/>
    <mergeCell ref="N2044:W2053"/>
    <mergeCell ref="AB2044:AK2053"/>
    <mergeCell ref="A2055:K2066"/>
    <mergeCell ref="N2056:W2065"/>
    <mergeCell ref="AB2056:AK2065"/>
    <mergeCell ref="E2067:AM2067"/>
    <mergeCell ref="A2068:AL2068"/>
    <mergeCell ref="A2024:B2024"/>
    <mergeCell ref="C2024:E2024"/>
    <mergeCell ref="F2024:K2024"/>
    <mergeCell ref="L2024:Q2024"/>
    <mergeCell ref="R2024:AE2024"/>
    <mergeCell ref="AF2024:AM2028"/>
    <mergeCell ref="A2025:B2025"/>
    <mergeCell ref="C2025:E2025"/>
    <mergeCell ref="F2025:K2025"/>
    <mergeCell ref="L2025:Q2025"/>
    <mergeCell ref="R2025:AE2025"/>
    <mergeCell ref="A2026:B2026"/>
    <mergeCell ref="C2026:E2026"/>
    <mergeCell ref="F2026:K2026"/>
    <mergeCell ref="L2026:Q2026"/>
    <mergeCell ref="R2026:AE2026"/>
    <mergeCell ref="A2027:B2027"/>
    <mergeCell ref="C2027:E2027"/>
    <mergeCell ref="F2027:K2027"/>
    <mergeCell ref="L2027:Q2027"/>
    <mergeCell ref="R2027:AE2027"/>
    <mergeCell ref="A2028:B2028"/>
    <mergeCell ref="C2028:E2028"/>
    <mergeCell ref="F2028:K2028"/>
    <mergeCell ref="L2028:Q2028"/>
    <mergeCell ref="R2028:AE2028"/>
    <mergeCell ref="A2004:K2004"/>
    <mergeCell ref="G2006:M2006"/>
    <mergeCell ref="G2009:M2009"/>
    <mergeCell ref="A2010:F2010"/>
    <mergeCell ref="G2010:Q2011"/>
    <mergeCell ref="G2013:AL2013"/>
    <mergeCell ref="A2015:AL2015"/>
    <mergeCell ref="A2017:I2017"/>
    <mergeCell ref="J2017:AM2017"/>
    <mergeCell ref="A2018:I2018"/>
    <mergeCell ref="J2018:AM2018"/>
    <mergeCell ref="A2019:I2019"/>
    <mergeCell ref="J2019:AM2019"/>
    <mergeCell ref="A2020:I2020"/>
    <mergeCell ref="J2020:AM2020"/>
    <mergeCell ref="A2022:AE2022"/>
    <mergeCell ref="AF2022:AM2023"/>
    <mergeCell ref="A2023:B2023"/>
    <mergeCell ref="C2023:E2023"/>
    <mergeCell ref="F2023:K2023"/>
    <mergeCell ref="L2023:Q2023"/>
    <mergeCell ref="R2023:AE2023"/>
    <mergeCell ref="A2016:AL2016"/>
    <mergeCell ref="A1960:AM1960"/>
    <mergeCell ref="A1961:K1961"/>
    <mergeCell ref="L1961:Y1961"/>
    <mergeCell ref="Z1961:AM1961"/>
    <mergeCell ref="A1962:K1973"/>
    <mergeCell ref="N1963:W1972"/>
    <mergeCell ref="AB1963:AK1972"/>
    <mergeCell ref="A1974:K1985"/>
    <mergeCell ref="N1975:W1984"/>
    <mergeCell ref="AB1975:AK1984"/>
    <mergeCell ref="A1986:K1997"/>
    <mergeCell ref="N1987:W1996"/>
    <mergeCell ref="AB1987:AK1996"/>
    <mergeCell ref="E1998:AM1998"/>
    <mergeCell ref="A1999:AL1999"/>
    <mergeCell ref="A2001:AM2001"/>
    <mergeCell ref="AI2003:AM2003"/>
    <mergeCell ref="A1955:B1955"/>
    <mergeCell ref="C1955:E1955"/>
    <mergeCell ref="F1955:K1955"/>
    <mergeCell ref="L1955:Q1955"/>
    <mergeCell ref="R1955:AE1955"/>
    <mergeCell ref="AF1955:AM1959"/>
    <mergeCell ref="A1956:B1956"/>
    <mergeCell ref="C1956:E1956"/>
    <mergeCell ref="F1956:K1956"/>
    <mergeCell ref="L1956:Q1956"/>
    <mergeCell ref="R1956:AE1956"/>
    <mergeCell ref="A1957:B1957"/>
    <mergeCell ref="C1957:E1957"/>
    <mergeCell ref="F1957:K1957"/>
    <mergeCell ref="L1957:Q1957"/>
    <mergeCell ref="R1957:AE1957"/>
    <mergeCell ref="A1958:B1958"/>
    <mergeCell ref="C1958:E1958"/>
    <mergeCell ref="F1958:K1958"/>
    <mergeCell ref="L1958:Q1958"/>
    <mergeCell ref="R1958:AE1958"/>
    <mergeCell ref="A1959:B1959"/>
    <mergeCell ref="C1959:E1959"/>
    <mergeCell ref="F1959:K1959"/>
    <mergeCell ref="L1959:Q1959"/>
    <mergeCell ref="R1959:AE1959"/>
    <mergeCell ref="AI1934:AM1934"/>
    <mergeCell ref="A1935:K1935"/>
    <mergeCell ref="G1937:M1937"/>
    <mergeCell ref="G1940:M1940"/>
    <mergeCell ref="A1941:F1941"/>
    <mergeCell ref="G1941:Q1942"/>
    <mergeCell ref="G1944:AL1944"/>
    <mergeCell ref="A1946:AL1946"/>
    <mergeCell ref="A1948:I1948"/>
    <mergeCell ref="J1948:AM1948"/>
    <mergeCell ref="A1949:I1949"/>
    <mergeCell ref="J1949:AM1949"/>
    <mergeCell ref="A1950:I1950"/>
    <mergeCell ref="J1950:AM1950"/>
    <mergeCell ref="A1951:I1951"/>
    <mergeCell ref="J1951:AM1951"/>
    <mergeCell ref="A1953:AE1953"/>
    <mergeCell ref="AF1953:AM1954"/>
    <mergeCell ref="A1954:B1954"/>
    <mergeCell ref="C1954:E1954"/>
    <mergeCell ref="F1954:K1954"/>
    <mergeCell ref="L1954:Q1954"/>
    <mergeCell ref="R1954:AE1954"/>
    <mergeCell ref="A1947:AL1947"/>
    <mergeCell ref="R1890:AE1890"/>
    <mergeCell ref="A1891:AM1891"/>
    <mergeCell ref="A1892:K1892"/>
    <mergeCell ref="L1892:Y1892"/>
    <mergeCell ref="Z1892:AM1892"/>
    <mergeCell ref="A1893:K1904"/>
    <mergeCell ref="N1894:W1903"/>
    <mergeCell ref="AB1894:AK1903"/>
    <mergeCell ref="A1905:K1916"/>
    <mergeCell ref="N1906:W1915"/>
    <mergeCell ref="AB1906:AK1915"/>
    <mergeCell ref="A1917:K1928"/>
    <mergeCell ref="N1918:W1927"/>
    <mergeCell ref="AB1918:AK1927"/>
    <mergeCell ref="E1929:AM1929"/>
    <mergeCell ref="A1930:AL1930"/>
    <mergeCell ref="A1932:AM1932"/>
    <mergeCell ref="A1884:AE1884"/>
    <mergeCell ref="AF1884:AM1885"/>
    <mergeCell ref="A1885:B1885"/>
    <mergeCell ref="C1885:E1885"/>
    <mergeCell ref="F1885:K1885"/>
    <mergeCell ref="L1885:Q1885"/>
    <mergeCell ref="R1885:AE1885"/>
    <mergeCell ref="A1886:B1886"/>
    <mergeCell ref="C1886:E1886"/>
    <mergeCell ref="F1886:K1886"/>
    <mergeCell ref="L1886:Q1886"/>
    <mergeCell ref="R1886:AE1886"/>
    <mergeCell ref="AF1886:AM1890"/>
    <mergeCell ref="A1887:B1887"/>
    <mergeCell ref="C1887:E1887"/>
    <mergeCell ref="F1887:K1887"/>
    <mergeCell ref="L1887:Q1887"/>
    <mergeCell ref="R1887:AE1887"/>
    <mergeCell ref="A1888:B1888"/>
    <mergeCell ref="C1888:E1888"/>
    <mergeCell ref="F1888:K1888"/>
    <mergeCell ref="L1888:Q1888"/>
    <mergeCell ref="R1888:AE1888"/>
    <mergeCell ref="A1889:B1889"/>
    <mergeCell ref="C1889:E1889"/>
    <mergeCell ref="F1889:K1889"/>
    <mergeCell ref="L1889:Q1889"/>
    <mergeCell ref="R1889:AE1889"/>
    <mergeCell ref="A1890:B1890"/>
    <mergeCell ref="C1890:E1890"/>
    <mergeCell ref="F1890:K1890"/>
    <mergeCell ref="L1890:Q1890"/>
    <mergeCell ref="A1863:AM1863"/>
    <mergeCell ref="AI1865:AM1865"/>
    <mergeCell ref="A1866:K1866"/>
    <mergeCell ref="G1868:M1868"/>
    <mergeCell ref="G1871:M1871"/>
    <mergeCell ref="A1872:F1872"/>
    <mergeCell ref="G1872:Q1873"/>
    <mergeCell ref="G1875:AL1875"/>
    <mergeCell ref="A1877:AL1877"/>
    <mergeCell ref="A1879:I1879"/>
    <mergeCell ref="J1879:AM1879"/>
    <mergeCell ref="A1880:I1880"/>
    <mergeCell ref="J1880:AM1880"/>
    <mergeCell ref="A1881:I1881"/>
    <mergeCell ref="J1881:AM1881"/>
    <mergeCell ref="A1882:I1882"/>
    <mergeCell ref="J1882:AM1882"/>
    <mergeCell ref="A1878:AL1878"/>
    <mergeCell ref="A1836:K1847"/>
    <mergeCell ref="N1837:W1846"/>
    <mergeCell ref="AB1837:AK1846"/>
    <mergeCell ref="A1848:K1859"/>
    <mergeCell ref="N1849:W1858"/>
    <mergeCell ref="AB1849:AK1858"/>
    <mergeCell ref="E1860:AM1860"/>
    <mergeCell ref="A1861:AL1861"/>
    <mergeCell ref="L1821:Q1821"/>
    <mergeCell ref="R1821:AE1821"/>
    <mergeCell ref="A1822:AM1822"/>
    <mergeCell ref="A1823:K1823"/>
    <mergeCell ref="L1823:Y1823"/>
    <mergeCell ref="Z1823:AM1823"/>
    <mergeCell ref="A1824:K1835"/>
    <mergeCell ref="N1825:W1834"/>
    <mergeCell ref="AB1825:AK1834"/>
    <mergeCell ref="A1817:B1817"/>
    <mergeCell ref="C1817:E1817"/>
    <mergeCell ref="F1817:K1817"/>
    <mergeCell ref="L1817:Q1817"/>
    <mergeCell ref="R1817:AE1817"/>
    <mergeCell ref="AF1817:AM1821"/>
    <mergeCell ref="A1818:B1818"/>
    <mergeCell ref="C1818:E1818"/>
    <mergeCell ref="F1818:K1818"/>
    <mergeCell ref="L1818:Q1818"/>
    <mergeCell ref="R1818:AE1818"/>
    <mergeCell ref="A1819:B1819"/>
    <mergeCell ref="C1819:E1819"/>
    <mergeCell ref="F1819:K1819"/>
    <mergeCell ref="L1819:Q1819"/>
    <mergeCell ref="R1819:AE1819"/>
    <mergeCell ref="A1820:B1820"/>
    <mergeCell ref="C1820:E1820"/>
    <mergeCell ref="F1820:K1820"/>
    <mergeCell ref="L1820:Q1820"/>
    <mergeCell ref="R1820:AE1820"/>
    <mergeCell ref="A1821:B1821"/>
    <mergeCell ref="C1821:E1821"/>
    <mergeCell ref="F1821:K1821"/>
    <mergeCell ref="A1811:I1811"/>
    <mergeCell ref="J1811:AM1811"/>
    <mergeCell ref="A1812:I1812"/>
    <mergeCell ref="J1812:AM1812"/>
    <mergeCell ref="A1813:I1813"/>
    <mergeCell ref="J1813:AM1813"/>
    <mergeCell ref="A1815:AE1815"/>
    <mergeCell ref="AF1815:AM1816"/>
    <mergeCell ref="A1816:B1816"/>
    <mergeCell ref="C1816:E1816"/>
    <mergeCell ref="F1816:K1816"/>
    <mergeCell ref="L1816:Q1816"/>
    <mergeCell ref="R1816:AE1816"/>
    <mergeCell ref="AI1796:AM1796"/>
    <mergeCell ref="A1797:K1797"/>
    <mergeCell ref="G1799:M1799"/>
    <mergeCell ref="G1802:M1802"/>
    <mergeCell ref="A1803:F1803"/>
    <mergeCell ref="G1803:Q1804"/>
    <mergeCell ref="G1806:AL1806"/>
    <mergeCell ref="A1808:AL1808"/>
    <mergeCell ref="A1810:I1810"/>
    <mergeCell ref="J1810:AM1810"/>
    <mergeCell ref="A1809:AL1809"/>
    <mergeCell ref="A1767:K1778"/>
    <mergeCell ref="N1768:W1777"/>
    <mergeCell ref="AB1768:AK1777"/>
    <mergeCell ref="A1779:K1790"/>
    <mergeCell ref="N1780:W1789"/>
    <mergeCell ref="AB1780:AK1789"/>
    <mergeCell ref="E1791:AM1791"/>
    <mergeCell ref="A1792:AL1792"/>
    <mergeCell ref="A1794:AM1794"/>
    <mergeCell ref="L1752:Q1752"/>
    <mergeCell ref="R1752:AE1752"/>
    <mergeCell ref="A1753:AM1753"/>
    <mergeCell ref="A1754:K1754"/>
    <mergeCell ref="L1754:Y1754"/>
    <mergeCell ref="Z1754:AM1754"/>
    <mergeCell ref="A1755:K1766"/>
    <mergeCell ref="N1756:W1765"/>
    <mergeCell ref="AB1756:AK1765"/>
    <mergeCell ref="A1748:B1748"/>
    <mergeCell ref="C1748:E1748"/>
    <mergeCell ref="F1748:K1748"/>
    <mergeCell ref="L1748:Q1748"/>
    <mergeCell ref="R1748:AE1748"/>
    <mergeCell ref="AF1748:AM1752"/>
    <mergeCell ref="A1749:B1749"/>
    <mergeCell ref="C1749:E1749"/>
    <mergeCell ref="F1749:K1749"/>
    <mergeCell ref="L1749:Q1749"/>
    <mergeCell ref="R1749:AE1749"/>
    <mergeCell ref="A1750:B1750"/>
    <mergeCell ref="C1750:E1750"/>
    <mergeCell ref="F1750:K1750"/>
    <mergeCell ref="L1750:Q1750"/>
    <mergeCell ref="R1750:AE1750"/>
    <mergeCell ref="A1751:B1751"/>
    <mergeCell ref="C1751:E1751"/>
    <mergeCell ref="F1751:K1751"/>
    <mergeCell ref="L1751:Q1751"/>
    <mergeCell ref="R1751:AE1751"/>
    <mergeCell ref="A1752:B1752"/>
    <mergeCell ref="C1752:E1752"/>
    <mergeCell ref="F1752:K1752"/>
    <mergeCell ref="A1742:I1742"/>
    <mergeCell ref="J1742:AM1742"/>
    <mergeCell ref="A1743:I1743"/>
    <mergeCell ref="J1743:AM1743"/>
    <mergeCell ref="A1744:I1744"/>
    <mergeCell ref="J1744:AM1744"/>
    <mergeCell ref="A1746:AE1746"/>
    <mergeCell ref="AF1746:AM1747"/>
    <mergeCell ref="A1747:B1747"/>
    <mergeCell ref="C1747:E1747"/>
    <mergeCell ref="F1747:K1747"/>
    <mergeCell ref="L1747:Q1747"/>
    <mergeCell ref="R1747:AE1747"/>
    <mergeCell ref="AI1727:AM1727"/>
    <mergeCell ref="A1728:K1728"/>
    <mergeCell ref="G1730:M1730"/>
    <mergeCell ref="G1733:M1733"/>
    <mergeCell ref="A1734:F1734"/>
    <mergeCell ref="G1734:Q1735"/>
    <mergeCell ref="G1737:AL1737"/>
    <mergeCell ref="A1739:AL1739"/>
    <mergeCell ref="A1741:I1741"/>
    <mergeCell ref="J1741:AM1741"/>
    <mergeCell ref="A1740:AL1740"/>
    <mergeCell ref="A1698:K1709"/>
    <mergeCell ref="N1699:W1708"/>
    <mergeCell ref="AB1699:AK1708"/>
    <mergeCell ref="A1710:K1721"/>
    <mergeCell ref="N1711:W1720"/>
    <mergeCell ref="AB1711:AK1720"/>
    <mergeCell ref="E1722:AM1722"/>
    <mergeCell ref="A1723:AL1723"/>
    <mergeCell ref="A1725:AM1725"/>
    <mergeCell ref="L1683:Q1683"/>
    <mergeCell ref="R1683:AE1683"/>
    <mergeCell ref="A1684:AM1684"/>
    <mergeCell ref="A1685:K1685"/>
    <mergeCell ref="L1685:Y1685"/>
    <mergeCell ref="Z1685:AM1685"/>
    <mergeCell ref="A1686:K1697"/>
    <mergeCell ref="N1687:W1696"/>
    <mergeCell ref="AB1687:AK1696"/>
    <mergeCell ref="A1679:B1679"/>
    <mergeCell ref="C1679:E1679"/>
    <mergeCell ref="F1679:K1679"/>
    <mergeCell ref="L1679:Q1679"/>
    <mergeCell ref="R1679:AE1679"/>
    <mergeCell ref="AF1679:AM1683"/>
    <mergeCell ref="A1680:B1680"/>
    <mergeCell ref="C1680:E1680"/>
    <mergeCell ref="F1680:K1680"/>
    <mergeCell ref="L1680:Q1680"/>
    <mergeCell ref="R1680:AE1680"/>
    <mergeCell ref="A1681:B1681"/>
    <mergeCell ref="C1681:E1681"/>
    <mergeCell ref="F1681:K1681"/>
    <mergeCell ref="L1681:Q1681"/>
    <mergeCell ref="R1681:AE1681"/>
    <mergeCell ref="A1682:B1682"/>
    <mergeCell ref="C1682:E1682"/>
    <mergeCell ref="F1682:K1682"/>
    <mergeCell ref="L1682:Q1682"/>
    <mergeCell ref="R1682:AE1682"/>
    <mergeCell ref="A1683:B1683"/>
    <mergeCell ref="C1683:E1683"/>
    <mergeCell ref="F1683:K1683"/>
    <mergeCell ref="A1673:I1673"/>
    <mergeCell ref="J1673:AM1673"/>
    <mergeCell ref="A1674:I1674"/>
    <mergeCell ref="J1674:AM1674"/>
    <mergeCell ref="A1675:I1675"/>
    <mergeCell ref="J1675:AM1675"/>
    <mergeCell ref="A1677:AE1677"/>
    <mergeCell ref="AF1677:AM1678"/>
    <mergeCell ref="A1678:B1678"/>
    <mergeCell ref="C1678:E1678"/>
    <mergeCell ref="F1678:K1678"/>
    <mergeCell ref="L1678:Q1678"/>
    <mergeCell ref="R1678:AE1678"/>
    <mergeCell ref="AI1658:AM1658"/>
    <mergeCell ref="A1659:K1659"/>
    <mergeCell ref="G1661:M1661"/>
    <mergeCell ref="G1664:M1664"/>
    <mergeCell ref="A1665:F1665"/>
    <mergeCell ref="G1665:Q1666"/>
    <mergeCell ref="G1668:AL1668"/>
    <mergeCell ref="A1670:AL1670"/>
    <mergeCell ref="A1672:I1672"/>
    <mergeCell ref="J1672:AM1672"/>
    <mergeCell ref="A1671:AL1671"/>
    <mergeCell ref="A1629:K1640"/>
    <mergeCell ref="N1630:W1639"/>
    <mergeCell ref="AB1630:AK1639"/>
    <mergeCell ref="A1641:K1652"/>
    <mergeCell ref="N1642:W1651"/>
    <mergeCell ref="AB1642:AK1651"/>
    <mergeCell ref="E1653:AM1653"/>
    <mergeCell ref="A1654:AL1654"/>
    <mergeCell ref="A1656:AM1656"/>
    <mergeCell ref="L1614:Q1614"/>
    <mergeCell ref="R1614:AE1614"/>
    <mergeCell ref="A1615:AM1615"/>
    <mergeCell ref="A1616:K1616"/>
    <mergeCell ref="L1616:Y1616"/>
    <mergeCell ref="Z1616:AM1616"/>
    <mergeCell ref="A1617:K1628"/>
    <mergeCell ref="N1618:W1627"/>
    <mergeCell ref="AB1618:AK1627"/>
    <mergeCell ref="A1610:B1610"/>
    <mergeCell ref="C1610:E1610"/>
    <mergeCell ref="F1610:K1610"/>
    <mergeCell ref="L1610:Q1610"/>
    <mergeCell ref="R1610:AE1610"/>
    <mergeCell ref="AF1610:AM1614"/>
    <mergeCell ref="A1611:B1611"/>
    <mergeCell ref="C1611:E1611"/>
    <mergeCell ref="F1611:K1611"/>
    <mergeCell ref="L1611:Q1611"/>
    <mergeCell ref="R1611:AE1611"/>
    <mergeCell ref="A1612:B1612"/>
    <mergeCell ref="C1612:E1612"/>
    <mergeCell ref="F1612:K1612"/>
    <mergeCell ref="L1612:Q1612"/>
    <mergeCell ref="R1612:AE1612"/>
    <mergeCell ref="A1613:B1613"/>
    <mergeCell ref="C1613:E1613"/>
    <mergeCell ref="F1613:K1613"/>
    <mergeCell ref="L1613:Q1613"/>
    <mergeCell ref="R1613:AE1613"/>
    <mergeCell ref="A1614:B1614"/>
    <mergeCell ref="C1614:E1614"/>
    <mergeCell ref="F1614:K1614"/>
    <mergeCell ref="A1604:I1604"/>
    <mergeCell ref="J1604:AM1604"/>
    <mergeCell ref="A1605:I1605"/>
    <mergeCell ref="J1605:AM1605"/>
    <mergeCell ref="A1606:I1606"/>
    <mergeCell ref="J1606:AM1606"/>
    <mergeCell ref="A1608:AE1608"/>
    <mergeCell ref="AF1608:AM1609"/>
    <mergeCell ref="A1609:B1609"/>
    <mergeCell ref="C1609:E1609"/>
    <mergeCell ref="F1609:K1609"/>
    <mergeCell ref="L1609:Q1609"/>
    <mergeCell ref="R1609:AE1609"/>
    <mergeCell ref="AI1589:AM1589"/>
    <mergeCell ref="A1590:K1590"/>
    <mergeCell ref="G1592:M1592"/>
    <mergeCell ref="G1595:M1595"/>
    <mergeCell ref="A1596:F1596"/>
    <mergeCell ref="G1596:Q1597"/>
    <mergeCell ref="G1599:AL1599"/>
    <mergeCell ref="A1601:AL1601"/>
    <mergeCell ref="A1603:I1603"/>
    <mergeCell ref="J1603:AM1603"/>
    <mergeCell ref="A1602:AL1602"/>
    <mergeCell ref="A1560:K1571"/>
    <mergeCell ref="N1561:W1570"/>
    <mergeCell ref="AB1561:AK1570"/>
    <mergeCell ref="A1572:K1583"/>
    <mergeCell ref="N1573:W1582"/>
    <mergeCell ref="AB1573:AK1582"/>
    <mergeCell ref="E1584:AM1584"/>
    <mergeCell ref="A1585:AL1585"/>
    <mergeCell ref="A1587:AM1587"/>
    <mergeCell ref="L1545:Q1545"/>
    <mergeCell ref="R1545:AE1545"/>
    <mergeCell ref="A1546:AM1546"/>
    <mergeCell ref="A1547:K1547"/>
    <mergeCell ref="L1547:Y1547"/>
    <mergeCell ref="Z1547:AM1547"/>
    <mergeCell ref="A1548:K1559"/>
    <mergeCell ref="N1549:W1558"/>
    <mergeCell ref="AB1549:AK1558"/>
    <mergeCell ref="A1541:B1541"/>
    <mergeCell ref="C1541:E1541"/>
    <mergeCell ref="F1541:K1541"/>
    <mergeCell ref="L1541:Q1541"/>
    <mergeCell ref="R1541:AE1541"/>
    <mergeCell ref="AF1541:AM1545"/>
    <mergeCell ref="A1542:B1542"/>
    <mergeCell ref="C1542:E1542"/>
    <mergeCell ref="F1542:K1542"/>
    <mergeCell ref="L1542:Q1542"/>
    <mergeCell ref="R1542:AE1542"/>
    <mergeCell ref="A1543:B1543"/>
    <mergeCell ref="C1543:E1543"/>
    <mergeCell ref="F1543:K1543"/>
    <mergeCell ref="L1543:Q1543"/>
    <mergeCell ref="R1543:AE1543"/>
    <mergeCell ref="A1544:B1544"/>
    <mergeCell ref="C1544:E1544"/>
    <mergeCell ref="F1544:K1544"/>
    <mergeCell ref="L1544:Q1544"/>
    <mergeCell ref="R1544:AE1544"/>
    <mergeCell ref="A1545:B1545"/>
    <mergeCell ref="C1545:E1545"/>
    <mergeCell ref="F1545:K1545"/>
    <mergeCell ref="A1535:I1535"/>
    <mergeCell ref="J1535:AM1535"/>
    <mergeCell ref="A1536:I1536"/>
    <mergeCell ref="J1536:AM1536"/>
    <mergeCell ref="A1537:I1537"/>
    <mergeCell ref="J1537:AM1537"/>
    <mergeCell ref="A1539:AE1539"/>
    <mergeCell ref="AF1539:AM1540"/>
    <mergeCell ref="A1540:B1540"/>
    <mergeCell ref="C1540:E1540"/>
    <mergeCell ref="F1540:K1540"/>
    <mergeCell ref="L1540:Q1540"/>
    <mergeCell ref="R1540:AE1540"/>
    <mergeCell ref="AI1520:AM1520"/>
    <mergeCell ref="A1521:K1521"/>
    <mergeCell ref="G1523:M1523"/>
    <mergeCell ref="G1526:M1526"/>
    <mergeCell ref="A1527:F1527"/>
    <mergeCell ref="G1527:Q1528"/>
    <mergeCell ref="G1530:AL1530"/>
    <mergeCell ref="A1532:AL1532"/>
    <mergeCell ref="A1534:I1534"/>
    <mergeCell ref="J1534:AM1534"/>
    <mergeCell ref="A1533:AL1533"/>
    <mergeCell ref="A1491:K1502"/>
    <mergeCell ref="N1492:W1501"/>
    <mergeCell ref="AB1492:AK1501"/>
    <mergeCell ref="A1503:K1514"/>
    <mergeCell ref="N1504:W1513"/>
    <mergeCell ref="AB1504:AK1513"/>
    <mergeCell ref="E1515:AM1515"/>
    <mergeCell ref="A1516:AL1516"/>
    <mergeCell ref="A1518:AM1518"/>
    <mergeCell ref="L1476:Q1476"/>
    <mergeCell ref="R1476:AE1476"/>
    <mergeCell ref="A1477:AM1477"/>
    <mergeCell ref="A1478:K1478"/>
    <mergeCell ref="L1478:Y1478"/>
    <mergeCell ref="Z1478:AM1478"/>
    <mergeCell ref="A1479:K1490"/>
    <mergeCell ref="N1480:W1489"/>
    <mergeCell ref="AB1480:AK1489"/>
    <mergeCell ref="A1472:B1472"/>
    <mergeCell ref="C1472:E1472"/>
    <mergeCell ref="F1472:K1472"/>
    <mergeCell ref="L1472:Q1472"/>
    <mergeCell ref="R1472:AE1472"/>
    <mergeCell ref="AF1472:AM1476"/>
    <mergeCell ref="A1473:B1473"/>
    <mergeCell ref="C1473:E1473"/>
    <mergeCell ref="F1473:K1473"/>
    <mergeCell ref="L1473:Q1473"/>
    <mergeCell ref="R1473:AE1473"/>
    <mergeCell ref="A1474:B1474"/>
    <mergeCell ref="C1474:E1474"/>
    <mergeCell ref="F1474:K1474"/>
    <mergeCell ref="L1474:Q1474"/>
    <mergeCell ref="R1474:AE1474"/>
    <mergeCell ref="A1475:B1475"/>
    <mergeCell ref="C1475:E1475"/>
    <mergeCell ref="F1475:K1475"/>
    <mergeCell ref="L1475:Q1475"/>
    <mergeCell ref="R1475:AE1475"/>
    <mergeCell ref="A1476:B1476"/>
    <mergeCell ref="C1476:E1476"/>
    <mergeCell ref="F1476:K1476"/>
    <mergeCell ref="A1466:I1466"/>
    <mergeCell ref="J1466:AM1466"/>
    <mergeCell ref="A1467:I1467"/>
    <mergeCell ref="J1467:AM1467"/>
    <mergeCell ref="A1468:I1468"/>
    <mergeCell ref="J1468:AM1468"/>
    <mergeCell ref="A1470:AE1470"/>
    <mergeCell ref="AF1470:AM1471"/>
    <mergeCell ref="A1471:B1471"/>
    <mergeCell ref="C1471:E1471"/>
    <mergeCell ref="F1471:K1471"/>
    <mergeCell ref="L1471:Q1471"/>
    <mergeCell ref="R1471:AE1471"/>
    <mergeCell ref="AI1451:AM1451"/>
    <mergeCell ref="A1452:K1452"/>
    <mergeCell ref="G1454:M1454"/>
    <mergeCell ref="G1457:M1457"/>
    <mergeCell ref="A1458:F1458"/>
    <mergeCell ref="G1458:Q1459"/>
    <mergeCell ref="G1461:AL1461"/>
    <mergeCell ref="A1463:AL1463"/>
    <mergeCell ref="A1465:I1465"/>
    <mergeCell ref="J1465:AM1465"/>
    <mergeCell ref="A1464:AL1464"/>
    <mergeCell ref="A1422:K1433"/>
    <mergeCell ref="N1423:W1432"/>
    <mergeCell ref="AB1423:AK1432"/>
    <mergeCell ref="A1434:K1445"/>
    <mergeCell ref="N1435:W1444"/>
    <mergeCell ref="AB1435:AK1444"/>
    <mergeCell ref="E1446:AM1446"/>
    <mergeCell ref="A1447:AL1447"/>
    <mergeCell ref="A1449:AM1449"/>
    <mergeCell ref="L1407:Q1407"/>
    <mergeCell ref="R1407:AE1407"/>
    <mergeCell ref="A1408:AM1408"/>
    <mergeCell ref="A1409:K1409"/>
    <mergeCell ref="L1409:Y1409"/>
    <mergeCell ref="Z1409:AM1409"/>
    <mergeCell ref="A1410:K1421"/>
    <mergeCell ref="N1411:W1420"/>
    <mergeCell ref="AB1411:AK1420"/>
    <mergeCell ref="A1403:B1403"/>
    <mergeCell ref="C1403:E1403"/>
    <mergeCell ref="F1403:K1403"/>
    <mergeCell ref="L1403:Q1403"/>
    <mergeCell ref="R1403:AE1403"/>
    <mergeCell ref="AF1403:AM1407"/>
    <mergeCell ref="A1404:B1404"/>
    <mergeCell ref="C1404:E1404"/>
    <mergeCell ref="F1404:K1404"/>
    <mergeCell ref="L1404:Q1404"/>
    <mergeCell ref="R1404:AE1404"/>
    <mergeCell ref="A1405:B1405"/>
    <mergeCell ref="C1405:E1405"/>
    <mergeCell ref="F1405:K1405"/>
    <mergeCell ref="L1405:Q1405"/>
    <mergeCell ref="R1405:AE1405"/>
    <mergeCell ref="A1406:B1406"/>
    <mergeCell ref="C1406:E1406"/>
    <mergeCell ref="F1406:K1406"/>
    <mergeCell ref="L1406:Q1406"/>
    <mergeCell ref="R1406:AE1406"/>
    <mergeCell ref="A1407:B1407"/>
    <mergeCell ref="C1407:E1407"/>
    <mergeCell ref="F1407:K1407"/>
    <mergeCell ref="A1397:I1397"/>
    <mergeCell ref="J1397:AM1397"/>
    <mergeCell ref="A1398:I1398"/>
    <mergeCell ref="J1398:AM1398"/>
    <mergeCell ref="A1399:I1399"/>
    <mergeCell ref="J1399:AM1399"/>
    <mergeCell ref="A1401:AE1401"/>
    <mergeCell ref="AF1401:AM1402"/>
    <mergeCell ref="A1402:B1402"/>
    <mergeCell ref="C1402:E1402"/>
    <mergeCell ref="F1402:K1402"/>
    <mergeCell ref="L1402:Q1402"/>
    <mergeCell ref="R1402:AE1402"/>
    <mergeCell ref="AI1382:AM1382"/>
    <mergeCell ref="A1383:K1383"/>
    <mergeCell ref="G1385:M1385"/>
    <mergeCell ref="G1388:M1388"/>
    <mergeCell ref="A1389:F1389"/>
    <mergeCell ref="G1389:Q1390"/>
    <mergeCell ref="G1392:AL1392"/>
    <mergeCell ref="A1394:AL1394"/>
    <mergeCell ref="A1396:I1396"/>
    <mergeCell ref="J1396:AM1396"/>
    <mergeCell ref="A1395:AL1395"/>
    <mergeCell ref="A1353:K1364"/>
    <mergeCell ref="N1354:W1363"/>
    <mergeCell ref="AB1354:AK1363"/>
    <mergeCell ref="A1365:K1376"/>
    <mergeCell ref="N1366:W1375"/>
    <mergeCell ref="AB1366:AK1375"/>
    <mergeCell ref="E1377:AM1377"/>
    <mergeCell ref="A1378:AL1378"/>
    <mergeCell ref="A1380:AM1380"/>
    <mergeCell ref="L1338:Q1338"/>
    <mergeCell ref="R1338:AE1338"/>
    <mergeCell ref="A1339:AM1339"/>
    <mergeCell ref="A1340:K1340"/>
    <mergeCell ref="L1340:Y1340"/>
    <mergeCell ref="Z1340:AM1340"/>
    <mergeCell ref="A1341:K1352"/>
    <mergeCell ref="N1342:W1351"/>
    <mergeCell ref="AB1342:AK1351"/>
    <mergeCell ref="A1334:B1334"/>
    <mergeCell ref="C1334:E1334"/>
    <mergeCell ref="F1334:K1334"/>
    <mergeCell ref="L1334:Q1334"/>
    <mergeCell ref="R1334:AE1334"/>
    <mergeCell ref="AF1334:AM1338"/>
    <mergeCell ref="A1335:B1335"/>
    <mergeCell ref="C1335:E1335"/>
    <mergeCell ref="F1335:K1335"/>
    <mergeCell ref="L1335:Q1335"/>
    <mergeCell ref="R1335:AE1335"/>
    <mergeCell ref="A1336:B1336"/>
    <mergeCell ref="C1336:E1336"/>
    <mergeCell ref="F1336:K1336"/>
    <mergeCell ref="L1336:Q1336"/>
    <mergeCell ref="R1336:AE1336"/>
    <mergeCell ref="A1337:B1337"/>
    <mergeCell ref="C1337:E1337"/>
    <mergeCell ref="F1337:K1337"/>
    <mergeCell ref="L1337:Q1337"/>
    <mergeCell ref="R1337:AE1337"/>
    <mergeCell ref="A1338:B1338"/>
    <mergeCell ref="C1338:E1338"/>
    <mergeCell ref="F1338:K1338"/>
    <mergeCell ref="A1328:I1328"/>
    <mergeCell ref="J1328:AM1328"/>
    <mergeCell ref="A1329:I1329"/>
    <mergeCell ref="J1329:AM1329"/>
    <mergeCell ref="A1330:I1330"/>
    <mergeCell ref="J1330:AM1330"/>
    <mergeCell ref="A1332:AE1332"/>
    <mergeCell ref="AF1332:AM1333"/>
    <mergeCell ref="A1333:B1333"/>
    <mergeCell ref="C1333:E1333"/>
    <mergeCell ref="F1333:K1333"/>
    <mergeCell ref="L1333:Q1333"/>
    <mergeCell ref="R1333:AE1333"/>
    <mergeCell ref="AI1313:AM1313"/>
    <mergeCell ref="A1314:K1314"/>
    <mergeCell ref="G1316:M1316"/>
    <mergeCell ref="G1319:M1319"/>
    <mergeCell ref="A1320:F1320"/>
    <mergeCell ref="G1320:Q1321"/>
    <mergeCell ref="G1323:AL1323"/>
    <mergeCell ref="A1325:AL1325"/>
    <mergeCell ref="A1327:I1327"/>
    <mergeCell ref="J1327:AM1327"/>
    <mergeCell ref="A1284:K1295"/>
    <mergeCell ref="N1285:W1294"/>
    <mergeCell ref="AB1285:AK1294"/>
    <mergeCell ref="A1296:K1307"/>
    <mergeCell ref="N1297:W1306"/>
    <mergeCell ref="AB1297:AK1306"/>
    <mergeCell ref="E1308:AM1308"/>
    <mergeCell ref="A1309:AL1309"/>
    <mergeCell ref="A1311:AM1311"/>
    <mergeCell ref="L1269:Q1269"/>
    <mergeCell ref="R1269:AE1269"/>
    <mergeCell ref="A1270:AM1270"/>
    <mergeCell ref="A1271:K1271"/>
    <mergeCell ref="L1271:Y1271"/>
    <mergeCell ref="Z1271:AM1271"/>
    <mergeCell ref="A1272:K1283"/>
    <mergeCell ref="N1273:W1282"/>
    <mergeCell ref="AB1273:AK1282"/>
    <mergeCell ref="A1265:B1265"/>
    <mergeCell ref="C1265:E1265"/>
    <mergeCell ref="F1265:K1265"/>
    <mergeCell ref="L1265:Q1265"/>
    <mergeCell ref="R1265:AE1265"/>
    <mergeCell ref="AF1265:AM1269"/>
    <mergeCell ref="A1266:B1266"/>
    <mergeCell ref="C1266:E1266"/>
    <mergeCell ref="F1266:K1266"/>
    <mergeCell ref="L1266:Q1266"/>
    <mergeCell ref="R1266:AE1266"/>
    <mergeCell ref="A1267:B1267"/>
    <mergeCell ref="C1267:E1267"/>
    <mergeCell ref="F1267:K1267"/>
    <mergeCell ref="L1267:Q1267"/>
    <mergeCell ref="R1267:AE1267"/>
    <mergeCell ref="A1268:B1268"/>
    <mergeCell ref="C1268:E1268"/>
    <mergeCell ref="F1268:K1268"/>
    <mergeCell ref="L1268:Q1268"/>
    <mergeCell ref="R1268:AE1268"/>
    <mergeCell ref="A1269:B1269"/>
    <mergeCell ref="C1269:E1269"/>
    <mergeCell ref="F1269:K1269"/>
    <mergeCell ref="A1259:I1259"/>
    <mergeCell ref="J1259:AM1259"/>
    <mergeCell ref="A1260:I1260"/>
    <mergeCell ref="J1260:AM1260"/>
    <mergeCell ref="A1261:I1261"/>
    <mergeCell ref="J1261:AM1261"/>
    <mergeCell ref="A1263:AE1263"/>
    <mergeCell ref="AF1263:AM1264"/>
    <mergeCell ref="A1264:B1264"/>
    <mergeCell ref="C1264:E1264"/>
    <mergeCell ref="F1264:K1264"/>
    <mergeCell ref="L1264:Q1264"/>
    <mergeCell ref="R1264:AE1264"/>
    <mergeCell ref="AI1244:AM1244"/>
    <mergeCell ref="A1245:K1245"/>
    <mergeCell ref="G1247:M1247"/>
    <mergeCell ref="G1250:M1250"/>
    <mergeCell ref="A1251:F1251"/>
    <mergeCell ref="G1251:Q1252"/>
    <mergeCell ref="G1254:AL1254"/>
    <mergeCell ref="A1256:AL1256"/>
    <mergeCell ref="A1258:I1258"/>
    <mergeCell ref="J1258:AM1258"/>
    <mergeCell ref="A1215:K1226"/>
    <mergeCell ref="N1216:W1225"/>
    <mergeCell ref="AB1216:AK1225"/>
    <mergeCell ref="A1227:K1238"/>
    <mergeCell ref="N1228:W1237"/>
    <mergeCell ref="AB1228:AK1237"/>
    <mergeCell ref="E1239:AM1239"/>
    <mergeCell ref="A1240:AL1240"/>
    <mergeCell ref="A1242:AM1242"/>
    <mergeCell ref="L1200:Q1200"/>
    <mergeCell ref="R1200:AE1200"/>
    <mergeCell ref="A1201:AM1201"/>
    <mergeCell ref="A1202:K1202"/>
    <mergeCell ref="L1202:Y1202"/>
    <mergeCell ref="Z1202:AM1202"/>
    <mergeCell ref="A1203:K1214"/>
    <mergeCell ref="N1204:W1213"/>
    <mergeCell ref="AB1204:AK1213"/>
    <mergeCell ref="A1196:B1196"/>
    <mergeCell ref="C1196:E1196"/>
    <mergeCell ref="F1196:K1196"/>
    <mergeCell ref="L1196:Q1196"/>
    <mergeCell ref="R1196:AE1196"/>
    <mergeCell ref="AF1196:AM1200"/>
    <mergeCell ref="A1197:B1197"/>
    <mergeCell ref="C1197:E1197"/>
    <mergeCell ref="F1197:K1197"/>
    <mergeCell ref="L1197:Q1197"/>
    <mergeCell ref="R1197:AE1197"/>
    <mergeCell ref="A1198:B1198"/>
    <mergeCell ref="C1198:E1198"/>
    <mergeCell ref="F1198:K1198"/>
    <mergeCell ref="L1198:Q1198"/>
    <mergeCell ref="R1198:AE1198"/>
    <mergeCell ref="A1199:B1199"/>
    <mergeCell ref="C1199:E1199"/>
    <mergeCell ref="F1199:K1199"/>
    <mergeCell ref="L1199:Q1199"/>
    <mergeCell ref="R1199:AE1199"/>
    <mergeCell ref="A1200:B1200"/>
    <mergeCell ref="C1200:E1200"/>
    <mergeCell ref="F1200:K1200"/>
    <mergeCell ref="A1190:I1190"/>
    <mergeCell ref="J1190:AM1190"/>
    <mergeCell ref="A1191:I1191"/>
    <mergeCell ref="J1191:AM1191"/>
    <mergeCell ref="A1192:I1192"/>
    <mergeCell ref="J1192:AM1192"/>
    <mergeCell ref="A1194:AE1194"/>
    <mergeCell ref="AF1194:AM1195"/>
    <mergeCell ref="A1195:B1195"/>
    <mergeCell ref="C1195:E1195"/>
    <mergeCell ref="F1195:K1195"/>
    <mergeCell ref="L1195:Q1195"/>
    <mergeCell ref="R1195:AE1195"/>
    <mergeCell ref="AI1175:AM1175"/>
    <mergeCell ref="A1176:K1176"/>
    <mergeCell ref="G1178:M1178"/>
    <mergeCell ref="G1181:M1181"/>
    <mergeCell ref="A1182:F1182"/>
    <mergeCell ref="G1182:Q1183"/>
    <mergeCell ref="G1185:AL1185"/>
    <mergeCell ref="A1187:AL1187"/>
    <mergeCell ref="A1189:I1189"/>
    <mergeCell ref="J1189:AM1189"/>
    <mergeCell ref="A1146:K1157"/>
    <mergeCell ref="N1147:W1156"/>
    <mergeCell ref="AB1147:AK1156"/>
    <mergeCell ref="A1158:K1169"/>
    <mergeCell ref="N1159:W1168"/>
    <mergeCell ref="AB1159:AK1168"/>
    <mergeCell ref="E1170:AM1170"/>
    <mergeCell ref="A1171:AL1171"/>
    <mergeCell ref="A1173:AM1173"/>
    <mergeCell ref="L1131:Q1131"/>
    <mergeCell ref="R1131:AE1131"/>
    <mergeCell ref="A1132:AM1132"/>
    <mergeCell ref="A1133:K1133"/>
    <mergeCell ref="L1133:Y1133"/>
    <mergeCell ref="Z1133:AM1133"/>
    <mergeCell ref="A1134:K1145"/>
    <mergeCell ref="N1135:W1144"/>
    <mergeCell ref="AB1135:AK1144"/>
    <mergeCell ref="A1127:B1127"/>
    <mergeCell ref="C1127:E1127"/>
    <mergeCell ref="F1127:K1127"/>
    <mergeCell ref="L1127:Q1127"/>
    <mergeCell ref="R1127:AE1127"/>
    <mergeCell ref="AF1127:AM1131"/>
    <mergeCell ref="A1128:B1128"/>
    <mergeCell ref="C1128:E1128"/>
    <mergeCell ref="F1128:K1128"/>
    <mergeCell ref="L1128:Q1128"/>
    <mergeCell ref="R1128:AE1128"/>
    <mergeCell ref="A1129:B1129"/>
    <mergeCell ref="C1129:E1129"/>
    <mergeCell ref="F1129:K1129"/>
    <mergeCell ref="L1129:Q1129"/>
    <mergeCell ref="R1129:AE1129"/>
    <mergeCell ref="A1130:B1130"/>
    <mergeCell ref="C1130:E1130"/>
    <mergeCell ref="F1130:K1130"/>
    <mergeCell ref="L1130:Q1130"/>
    <mergeCell ref="R1130:AE1130"/>
    <mergeCell ref="A1131:B1131"/>
    <mergeCell ref="C1131:E1131"/>
    <mergeCell ref="F1131:K1131"/>
    <mergeCell ref="A1121:I1121"/>
    <mergeCell ref="J1121:AM1121"/>
    <mergeCell ref="A1122:I1122"/>
    <mergeCell ref="J1122:AM1122"/>
    <mergeCell ref="A1123:I1123"/>
    <mergeCell ref="J1123:AM1123"/>
    <mergeCell ref="A1125:AE1125"/>
    <mergeCell ref="AF1125:AM1126"/>
    <mergeCell ref="A1126:B1126"/>
    <mergeCell ref="C1126:E1126"/>
    <mergeCell ref="F1126:K1126"/>
    <mergeCell ref="L1126:Q1126"/>
    <mergeCell ref="R1126:AE1126"/>
    <mergeCell ref="AI1106:AM1106"/>
    <mergeCell ref="A1107:K1107"/>
    <mergeCell ref="G1109:M1109"/>
    <mergeCell ref="G1112:M1112"/>
    <mergeCell ref="A1113:F1113"/>
    <mergeCell ref="G1113:Q1114"/>
    <mergeCell ref="G1116:AL1116"/>
    <mergeCell ref="A1118:AL1118"/>
    <mergeCell ref="A1120:I1120"/>
    <mergeCell ref="J1120:AM1120"/>
    <mergeCell ref="A1077:K1088"/>
    <mergeCell ref="N1078:W1087"/>
    <mergeCell ref="AB1078:AK1087"/>
    <mergeCell ref="A1089:K1100"/>
    <mergeCell ref="N1090:W1099"/>
    <mergeCell ref="AB1090:AK1099"/>
    <mergeCell ref="E1101:AM1101"/>
    <mergeCell ref="A1102:AL1102"/>
    <mergeCell ref="A1104:AM1104"/>
    <mergeCell ref="L1062:Q1062"/>
    <mergeCell ref="R1062:AE1062"/>
    <mergeCell ref="A1063:AM1063"/>
    <mergeCell ref="A1064:K1064"/>
    <mergeCell ref="L1064:Y1064"/>
    <mergeCell ref="Z1064:AM1064"/>
    <mergeCell ref="A1065:K1076"/>
    <mergeCell ref="N1066:W1075"/>
    <mergeCell ref="AB1066:AK1075"/>
    <mergeCell ref="A1058:B1058"/>
    <mergeCell ref="C1058:E1058"/>
    <mergeCell ref="F1058:K1058"/>
    <mergeCell ref="L1058:Q1058"/>
    <mergeCell ref="R1058:AE1058"/>
    <mergeCell ref="AF1058:AM1062"/>
    <mergeCell ref="A1059:B1059"/>
    <mergeCell ref="C1059:E1059"/>
    <mergeCell ref="F1059:K1059"/>
    <mergeCell ref="L1059:Q1059"/>
    <mergeCell ref="R1059:AE1059"/>
    <mergeCell ref="A1060:B1060"/>
    <mergeCell ref="C1060:E1060"/>
    <mergeCell ref="F1060:K1060"/>
    <mergeCell ref="L1060:Q1060"/>
    <mergeCell ref="R1060:AE1060"/>
    <mergeCell ref="A1061:B1061"/>
    <mergeCell ref="C1061:E1061"/>
    <mergeCell ref="F1061:K1061"/>
    <mergeCell ref="L1061:Q1061"/>
    <mergeCell ref="R1061:AE1061"/>
    <mergeCell ref="A1062:B1062"/>
    <mergeCell ref="C1062:E1062"/>
    <mergeCell ref="F1062:K1062"/>
    <mergeCell ref="A1052:I1052"/>
    <mergeCell ref="J1052:AM1052"/>
    <mergeCell ref="A1053:I1053"/>
    <mergeCell ref="J1053:AM1053"/>
    <mergeCell ref="A1054:I1054"/>
    <mergeCell ref="J1054:AM1054"/>
    <mergeCell ref="A1056:AE1056"/>
    <mergeCell ref="AF1056:AM1057"/>
    <mergeCell ref="A1057:B1057"/>
    <mergeCell ref="C1057:E1057"/>
    <mergeCell ref="F1057:K1057"/>
    <mergeCell ref="L1057:Q1057"/>
    <mergeCell ref="R1057:AE1057"/>
    <mergeCell ref="AI1037:AM1037"/>
    <mergeCell ref="A1038:K1038"/>
    <mergeCell ref="G1040:M1040"/>
    <mergeCell ref="G1043:M1043"/>
    <mergeCell ref="A1044:F1044"/>
    <mergeCell ref="G1044:Q1045"/>
    <mergeCell ref="G1047:AL1047"/>
    <mergeCell ref="A1049:AL1049"/>
    <mergeCell ref="A1051:I1051"/>
    <mergeCell ref="J1051:AM1051"/>
    <mergeCell ref="A1008:K1019"/>
    <mergeCell ref="N1009:W1018"/>
    <mergeCell ref="AB1009:AK1018"/>
    <mergeCell ref="A1020:K1031"/>
    <mergeCell ref="N1021:W1030"/>
    <mergeCell ref="AB1021:AK1030"/>
    <mergeCell ref="E1032:AM1032"/>
    <mergeCell ref="A1033:AL1033"/>
    <mergeCell ref="A1035:AM1035"/>
    <mergeCell ref="L993:Q993"/>
    <mergeCell ref="R993:AE993"/>
    <mergeCell ref="A994:AM994"/>
    <mergeCell ref="A995:K995"/>
    <mergeCell ref="L995:Y995"/>
    <mergeCell ref="Z995:AM995"/>
    <mergeCell ref="A996:K1007"/>
    <mergeCell ref="N997:W1006"/>
    <mergeCell ref="AB997:AK1006"/>
    <mergeCell ref="A989:B989"/>
    <mergeCell ref="C989:E989"/>
    <mergeCell ref="F989:K989"/>
    <mergeCell ref="L989:Q989"/>
    <mergeCell ref="R989:AE989"/>
    <mergeCell ref="AF989:AM993"/>
    <mergeCell ref="A990:B990"/>
    <mergeCell ref="C990:E990"/>
    <mergeCell ref="F990:K990"/>
    <mergeCell ref="L990:Q990"/>
    <mergeCell ref="R990:AE990"/>
    <mergeCell ref="A991:B991"/>
    <mergeCell ref="C991:E991"/>
    <mergeCell ref="F991:K991"/>
    <mergeCell ref="L991:Q991"/>
    <mergeCell ref="R991:AE991"/>
    <mergeCell ref="A992:B992"/>
    <mergeCell ref="C992:E992"/>
    <mergeCell ref="F992:K992"/>
    <mergeCell ref="L992:Q992"/>
    <mergeCell ref="R992:AE992"/>
    <mergeCell ref="A993:B993"/>
    <mergeCell ref="C993:E993"/>
    <mergeCell ref="F993:K993"/>
    <mergeCell ref="A983:I983"/>
    <mergeCell ref="J983:AM983"/>
    <mergeCell ref="A984:I984"/>
    <mergeCell ref="J984:AM984"/>
    <mergeCell ref="A985:I985"/>
    <mergeCell ref="J985:AM985"/>
    <mergeCell ref="A987:AE987"/>
    <mergeCell ref="AF987:AM988"/>
    <mergeCell ref="A988:B988"/>
    <mergeCell ref="C988:E988"/>
    <mergeCell ref="F988:K988"/>
    <mergeCell ref="L988:Q988"/>
    <mergeCell ref="R988:AE988"/>
    <mergeCell ref="AI968:AM968"/>
    <mergeCell ref="A969:K969"/>
    <mergeCell ref="G971:M971"/>
    <mergeCell ref="G974:M974"/>
    <mergeCell ref="A975:F975"/>
    <mergeCell ref="G975:Q976"/>
    <mergeCell ref="G978:AL978"/>
    <mergeCell ref="A980:AL980"/>
    <mergeCell ref="A982:I982"/>
    <mergeCell ref="J982:AM982"/>
    <mergeCell ref="A939:K950"/>
    <mergeCell ref="N940:W949"/>
    <mergeCell ref="AB940:AK949"/>
    <mergeCell ref="A951:K962"/>
    <mergeCell ref="N952:W961"/>
    <mergeCell ref="AB952:AK961"/>
    <mergeCell ref="E963:AM963"/>
    <mergeCell ref="A964:AL964"/>
    <mergeCell ref="A966:AM966"/>
    <mergeCell ref="L924:Q924"/>
    <mergeCell ref="R924:AE924"/>
    <mergeCell ref="A925:AM925"/>
    <mergeCell ref="A926:K926"/>
    <mergeCell ref="L926:Y926"/>
    <mergeCell ref="Z926:AM926"/>
    <mergeCell ref="A927:K938"/>
    <mergeCell ref="N928:W937"/>
    <mergeCell ref="AB928:AK937"/>
    <mergeCell ref="A920:B920"/>
    <mergeCell ref="C920:E920"/>
    <mergeCell ref="F920:K920"/>
    <mergeCell ref="L920:Q920"/>
    <mergeCell ref="R920:AE920"/>
    <mergeCell ref="AF920:AM924"/>
    <mergeCell ref="A921:B921"/>
    <mergeCell ref="C921:E921"/>
    <mergeCell ref="F921:K921"/>
    <mergeCell ref="L921:Q921"/>
    <mergeCell ref="R921:AE921"/>
    <mergeCell ref="A922:B922"/>
    <mergeCell ref="C922:E922"/>
    <mergeCell ref="F922:K922"/>
    <mergeCell ref="L922:Q922"/>
    <mergeCell ref="R922:AE922"/>
    <mergeCell ref="A923:B923"/>
    <mergeCell ref="C923:E923"/>
    <mergeCell ref="F923:K923"/>
    <mergeCell ref="L923:Q923"/>
    <mergeCell ref="R923:AE923"/>
    <mergeCell ref="A924:B924"/>
    <mergeCell ref="C924:E924"/>
    <mergeCell ref="F924:K924"/>
    <mergeCell ref="A914:I914"/>
    <mergeCell ref="J914:AM914"/>
    <mergeCell ref="A915:I915"/>
    <mergeCell ref="J915:AM915"/>
    <mergeCell ref="A916:I916"/>
    <mergeCell ref="J916:AM916"/>
    <mergeCell ref="A918:AE918"/>
    <mergeCell ref="AF918:AM919"/>
    <mergeCell ref="A919:B919"/>
    <mergeCell ref="C919:E919"/>
    <mergeCell ref="F919:K919"/>
    <mergeCell ref="L919:Q919"/>
    <mergeCell ref="R919:AE919"/>
    <mergeCell ref="AI899:AM899"/>
    <mergeCell ref="A900:K900"/>
    <mergeCell ref="G902:M902"/>
    <mergeCell ref="G905:M905"/>
    <mergeCell ref="A906:F906"/>
    <mergeCell ref="G906:Q907"/>
    <mergeCell ref="G909:AL909"/>
    <mergeCell ref="A911:AL911"/>
    <mergeCell ref="A913:I913"/>
    <mergeCell ref="J913:AM913"/>
    <mergeCell ref="A870:K881"/>
    <mergeCell ref="N871:W880"/>
    <mergeCell ref="AB871:AK880"/>
    <mergeCell ref="A882:K893"/>
    <mergeCell ref="N883:W892"/>
    <mergeCell ref="AB883:AK892"/>
    <mergeCell ref="E894:AM894"/>
    <mergeCell ref="A895:AL895"/>
    <mergeCell ref="A897:AM897"/>
    <mergeCell ref="L855:Q855"/>
    <mergeCell ref="R855:AE855"/>
    <mergeCell ref="A856:AM856"/>
    <mergeCell ref="A857:K857"/>
    <mergeCell ref="L857:Y857"/>
    <mergeCell ref="Z857:AM857"/>
    <mergeCell ref="A858:K869"/>
    <mergeCell ref="N859:W868"/>
    <mergeCell ref="AB859:AK868"/>
    <mergeCell ref="A851:B851"/>
    <mergeCell ref="C851:E851"/>
    <mergeCell ref="F851:K851"/>
    <mergeCell ref="L851:Q851"/>
    <mergeCell ref="R851:AE851"/>
    <mergeCell ref="AF851:AM855"/>
    <mergeCell ref="A852:B852"/>
    <mergeCell ref="C852:E852"/>
    <mergeCell ref="F852:K852"/>
    <mergeCell ref="L852:Q852"/>
    <mergeCell ref="R852:AE852"/>
    <mergeCell ref="A853:B853"/>
    <mergeCell ref="C853:E853"/>
    <mergeCell ref="F853:K853"/>
    <mergeCell ref="L853:Q853"/>
    <mergeCell ref="R853:AE853"/>
    <mergeCell ref="A854:B854"/>
    <mergeCell ref="C854:E854"/>
    <mergeCell ref="F854:K854"/>
    <mergeCell ref="L854:Q854"/>
    <mergeCell ref="R854:AE854"/>
    <mergeCell ref="A855:B855"/>
    <mergeCell ref="C855:E855"/>
    <mergeCell ref="F855:K855"/>
    <mergeCell ref="A845:I845"/>
    <mergeCell ref="J845:AM845"/>
    <mergeCell ref="A846:I846"/>
    <mergeCell ref="J846:AM846"/>
    <mergeCell ref="A847:I847"/>
    <mergeCell ref="J847:AM847"/>
    <mergeCell ref="A849:AE849"/>
    <mergeCell ref="AF849:AM850"/>
    <mergeCell ref="A850:B850"/>
    <mergeCell ref="C850:E850"/>
    <mergeCell ref="F850:K850"/>
    <mergeCell ref="L850:Q850"/>
    <mergeCell ref="R850:AE850"/>
    <mergeCell ref="AI830:AM830"/>
    <mergeCell ref="A831:K831"/>
    <mergeCell ref="G833:M833"/>
    <mergeCell ref="G836:M836"/>
    <mergeCell ref="A837:F837"/>
    <mergeCell ref="G837:Q838"/>
    <mergeCell ref="G840:AL840"/>
    <mergeCell ref="A842:AL842"/>
    <mergeCell ref="A844:I844"/>
    <mergeCell ref="J844:AM844"/>
    <mergeCell ref="A801:K812"/>
    <mergeCell ref="N802:W811"/>
    <mergeCell ref="AB802:AK811"/>
    <mergeCell ref="A813:K824"/>
    <mergeCell ref="N814:W823"/>
    <mergeCell ref="AB814:AK823"/>
    <mergeCell ref="E825:AM825"/>
    <mergeCell ref="A826:AL826"/>
    <mergeCell ref="A828:AM828"/>
    <mergeCell ref="L786:Q786"/>
    <mergeCell ref="R786:AE786"/>
    <mergeCell ref="A787:AM787"/>
    <mergeCell ref="A788:K788"/>
    <mergeCell ref="L788:Y788"/>
    <mergeCell ref="Z788:AM788"/>
    <mergeCell ref="A789:K800"/>
    <mergeCell ref="N790:W799"/>
    <mergeCell ref="AB790:AK799"/>
    <mergeCell ref="A782:B782"/>
    <mergeCell ref="C782:E782"/>
    <mergeCell ref="F782:K782"/>
    <mergeCell ref="L782:Q782"/>
    <mergeCell ref="R782:AE782"/>
    <mergeCell ref="AF782:AM786"/>
    <mergeCell ref="A783:B783"/>
    <mergeCell ref="C783:E783"/>
    <mergeCell ref="F783:K783"/>
    <mergeCell ref="L783:Q783"/>
    <mergeCell ref="R783:AE783"/>
    <mergeCell ref="A784:B784"/>
    <mergeCell ref="C784:E784"/>
    <mergeCell ref="F784:K784"/>
    <mergeCell ref="L784:Q784"/>
    <mergeCell ref="R784:AE784"/>
    <mergeCell ref="A785:B785"/>
    <mergeCell ref="C785:E785"/>
    <mergeCell ref="F785:K785"/>
    <mergeCell ref="L785:Q785"/>
    <mergeCell ref="R785:AE785"/>
    <mergeCell ref="A786:B786"/>
    <mergeCell ref="C786:E786"/>
    <mergeCell ref="F786:K786"/>
    <mergeCell ref="A776:I776"/>
    <mergeCell ref="J776:AM776"/>
    <mergeCell ref="A777:I777"/>
    <mergeCell ref="J777:AM777"/>
    <mergeCell ref="A778:I778"/>
    <mergeCell ref="J778:AM778"/>
    <mergeCell ref="A780:AE780"/>
    <mergeCell ref="AF780:AM781"/>
    <mergeCell ref="A781:B781"/>
    <mergeCell ref="C781:E781"/>
    <mergeCell ref="F781:K781"/>
    <mergeCell ref="L781:Q781"/>
    <mergeCell ref="R781:AE781"/>
    <mergeCell ref="AI761:AM761"/>
    <mergeCell ref="A762:K762"/>
    <mergeCell ref="G764:M764"/>
    <mergeCell ref="G767:M767"/>
    <mergeCell ref="A768:F768"/>
    <mergeCell ref="G768:Q769"/>
    <mergeCell ref="G771:AL771"/>
    <mergeCell ref="A773:AL773"/>
    <mergeCell ref="A775:I775"/>
    <mergeCell ref="J775:AM775"/>
    <mergeCell ref="A732:K743"/>
    <mergeCell ref="N733:W742"/>
    <mergeCell ref="AB733:AK742"/>
    <mergeCell ref="A744:K755"/>
    <mergeCell ref="N745:W754"/>
    <mergeCell ref="AB745:AK754"/>
    <mergeCell ref="E756:AM756"/>
    <mergeCell ref="A757:AL757"/>
    <mergeCell ref="A759:AM759"/>
    <mergeCell ref="L717:Q717"/>
    <mergeCell ref="R717:AE717"/>
    <mergeCell ref="A718:AM718"/>
    <mergeCell ref="A719:K719"/>
    <mergeCell ref="L719:Y719"/>
    <mergeCell ref="Z719:AM719"/>
    <mergeCell ref="A720:K731"/>
    <mergeCell ref="N721:W730"/>
    <mergeCell ref="AB721:AK730"/>
    <mergeCell ref="A713:B713"/>
    <mergeCell ref="C713:E713"/>
    <mergeCell ref="F713:K713"/>
    <mergeCell ref="L713:Q713"/>
    <mergeCell ref="R713:AE713"/>
    <mergeCell ref="AF713:AM717"/>
    <mergeCell ref="A714:B714"/>
    <mergeCell ref="C714:E714"/>
    <mergeCell ref="F714:K714"/>
    <mergeCell ref="L714:Q714"/>
    <mergeCell ref="R714:AE714"/>
    <mergeCell ref="A715:B715"/>
    <mergeCell ref="C715:E715"/>
    <mergeCell ref="F715:K715"/>
    <mergeCell ref="L715:Q715"/>
    <mergeCell ref="R715:AE715"/>
    <mergeCell ref="A716:B716"/>
    <mergeCell ref="C716:E716"/>
    <mergeCell ref="F716:K716"/>
    <mergeCell ref="L716:Q716"/>
    <mergeCell ref="R716:AE716"/>
    <mergeCell ref="A717:B717"/>
    <mergeCell ref="C717:E717"/>
    <mergeCell ref="F717:K717"/>
    <mergeCell ref="A707:I707"/>
    <mergeCell ref="J707:AM707"/>
    <mergeCell ref="A708:I708"/>
    <mergeCell ref="J708:AM708"/>
    <mergeCell ref="A709:I709"/>
    <mergeCell ref="J709:AM709"/>
    <mergeCell ref="A711:AE711"/>
    <mergeCell ref="AF711:AM712"/>
    <mergeCell ref="A712:B712"/>
    <mergeCell ref="C712:E712"/>
    <mergeCell ref="F712:K712"/>
    <mergeCell ref="L712:Q712"/>
    <mergeCell ref="R712:AE712"/>
    <mergeCell ref="AI692:AM692"/>
    <mergeCell ref="A693:K693"/>
    <mergeCell ref="G695:M695"/>
    <mergeCell ref="G698:M698"/>
    <mergeCell ref="A699:F699"/>
    <mergeCell ref="G699:Q700"/>
    <mergeCell ref="G702:AL702"/>
    <mergeCell ref="A704:AL704"/>
    <mergeCell ref="A706:I706"/>
    <mergeCell ref="J706:AM706"/>
    <mergeCell ref="A663:K674"/>
    <mergeCell ref="N664:W673"/>
    <mergeCell ref="AB664:AK673"/>
    <mergeCell ref="A675:K686"/>
    <mergeCell ref="N676:W685"/>
    <mergeCell ref="AB676:AK685"/>
    <mergeCell ref="E687:AM687"/>
    <mergeCell ref="A688:AL688"/>
    <mergeCell ref="A690:AM690"/>
    <mergeCell ref="L648:Q648"/>
    <mergeCell ref="R648:AE648"/>
    <mergeCell ref="A649:AM649"/>
    <mergeCell ref="A650:K650"/>
    <mergeCell ref="L650:Y650"/>
    <mergeCell ref="Z650:AM650"/>
    <mergeCell ref="A651:K662"/>
    <mergeCell ref="N652:W661"/>
    <mergeCell ref="AB652:AK661"/>
    <mergeCell ref="A644:B644"/>
    <mergeCell ref="C644:E644"/>
    <mergeCell ref="F644:K644"/>
    <mergeCell ref="L644:Q644"/>
    <mergeCell ref="R644:AE644"/>
    <mergeCell ref="AF644:AM648"/>
    <mergeCell ref="A645:B645"/>
    <mergeCell ref="C645:E645"/>
    <mergeCell ref="F645:K645"/>
    <mergeCell ref="L645:Q645"/>
    <mergeCell ref="R645:AE645"/>
    <mergeCell ref="A646:B646"/>
    <mergeCell ref="C646:E646"/>
    <mergeCell ref="F646:K646"/>
    <mergeCell ref="L646:Q646"/>
    <mergeCell ref="R646:AE646"/>
    <mergeCell ref="A647:B647"/>
    <mergeCell ref="C647:E647"/>
    <mergeCell ref="F647:K647"/>
    <mergeCell ref="L647:Q647"/>
    <mergeCell ref="R647:AE647"/>
    <mergeCell ref="A648:B648"/>
    <mergeCell ref="C648:E648"/>
    <mergeCell ref="F648:K648"/>
    <mergeCell ref="A638:I638"/>
    <mergeCell ref="J638:AM638"/>
    <mergeCell ref="A639:I639"/>
    <mergeCell ref="J639:AM639"/>
    <mergeCell ref="A640:I640"/>
    <mergeCell ref="J640:AM640"/>
    <mergeCell ref="A642:AE642"/>
    <mergeCell ref="AF642:AM643"/>
    <mergeCell ref="A643:B643"/>
    <mergeCell ref="C643:E643"/>
    <mergeCell ref="F643:K643"/>
    <mergeCell ref="L643:Q643"/>
    <mergeCell ref="R643:AE643"/>
    <mergeCell ref="AI623:AM623"/>
    <mergeCell ref="A624:K624"/>
    <mergeCell ref="G626:M626"/>
    <mergeCell ref="G629:M629"/>
    <mergeCell ref="A630:F630"/>
    <mergeCell ref="G630:Q631"/>
    <mergeCell ref="G633:AL633"/>
    <mergeCell ref="A635:AL635"/>
    <mergeCell ref="A637:I637"/>
    <mergeCell ref="J637:AM637"/>
    <mergeCell ref="A594:K605"/>
    <mergeCell ref="N595:W604"/>
    <mergeCell ref="AB595:AK604"/>
    <mergeCell ref="A606:K617"/>
    <mergeCell ref="N607:W616"/>
    <mergeCell ref="AB607:AK616"/>
    <mergeCell ref="E618:AM618"/>
    <mergeCell ref="A619:AL619"/>
    <mergeCell ref="A621:AM621"/>
    <mergeCell ref="L579:Q579"/>
    <mergeCell ref="R579:AE579"/>
    <mergeCell ref="A580:AM580"/>
    <mergeCell ref="A581:K581"/>
    <mergeCell ref="L581:Y581"/>
    <mergeCell ref="Z581:AM581"/>
    <mergeCell ref="A582:K593"/>
    <mergeCell ref="N583:W592"/>
    <mergeCell ref="AB583:AK592"/>
    <mergeCell ref="A575:B575"/>
    <mergeCell ref="C575:E575"/>
    <mergeCell ref="F575:K575"/>
    <mergeCell ref="L575:Q575"/>
    <mergeCell ref="R575:AE575"/>
    <mergeCell ref="AF575:AM579"/>
    <mergeCell ref="A576:B576"/>
    <mergeCell ref="C576:E576"/>
    <mergeCell ref="F576:K576"/>
    <mergeCell ref="L576:Q576"/>
    <mergeCell ref="R576:AE576"/>
    <mergeCell ref="A577:B577"/>
    <mergeCell ref="C577:E577"/>
    <mergeCell ref="F577:K577"/>
    <mergeCell ref="L577:Q577"/>
    <mergeCell ref="R577:AE577"/>
    <mergeCell ref="A578:B578"/>
    <mergeCell ref="C578:E578"/>
    <mergeCell ref="F578:K578"/>
    <mergeCell ref="L578:Q578"/>
    <mergeCell ref="R578:AE578"/>
    <mergeCell ref="A579:B579"/>
    <mergeCell ref="C579:E579"/>
    <mergeCell ref="F579:K579"/>
    <mergeCell ref="A569:I569"/>
    <mergeCell ref="J569:AM569"/>
    <mergeCell ref="A570:I570"/>
    <mergeCell ref="J570:AM570"/>
    <mergeCell ref="A571:I571"/>
    <mergeCell ref="J571:AM571"/>
    <mergeCell ref="A573:AE573"/>
    <mergeCell ref="AF573:AM574"/>
    <mergeCell ref="A574:B574"/>
    <mergeCell ref="C574:E574"/>
    <mergeCell ref="F574:K574"/>
    <mergeCell ref="L574:Q574"/>
    <mergeCell ref="R574:AE574"/>
    <mergeCell ref="AI554:AM554"/>
    <mergeCell ref="A555:K555"/>
    <mergeCell ref="G557:M557"/>
    <mergeCell ref="G560:M560"/>
    <mergeCell ref="A561:F561"/>
    <mergeCell ref="G561:Q562"/>
    <mergeCell ref="G564:AL564"/>
    <mergeCell ref="A566:AL566"/>
    <mergeCell ref="A568:I568"/>
    <mergeCell ref="J568:AM568"/>
    <mergeCell ref="A525:K536"/>
    <mergeCell ref="N526:W535"/>
    <mergeCell ref="AB526:AK535"/>
    <mergeCell ref="A537:K548"/>
    <mergeCell ref="N538:W547"/>
    <mergeCell ref="AB538:AK547"/>
    <mergeCell ref="E549:AM549"/>
    <mergeCell ref="A550:AL550"/>
    <mergeCell ref="A552:AM552"/>
    <mergeCell ref="L510:Q510"/>
    <mergeCell ref="R510:AE510"/>
    <mergeCell ref="A511:AM511"/>
    <mergeCell ref="A512:K512"/>
    <mergeCell ref="L512:Y512"/>
    <mergeCell ref="Z512:AM512"/>
    <mergeCell ref="A513:K524"/>
    <mergeCell ref="N514:W523"/>
    <mergeCell ref="AB514:AK523"/>
    <mergeCell ref="A506:B506"/>
    <mergeCell ref="C506:E506"/>
    <mergeCell ref="F506:K506"/>
    <mergeCell ref="L506:Q506"/>
    <mergeCell ref="R506:AE506"/>
    <mergeCell ref="AF506:AM510"/>
    <mergeCell ref="A507:B507"/>
    <mergeCell ref="C507:E507"/>
    <mergeCell ref="F507:K507"/>
    <mergeCell ref="L507:Q507"/>
    <mergeCell ref="R507:AE507"/>
    <mergeCell ref="A508:B508"/>
    <mergeCell ref="C508:E508"/>
    <mergeCell ref="F508:K508"/>
    <mergeCell ref="L508:Q508"/>
    <mergeCell ref="R508:AE508"/>
    <mergeCell ref="A509:B509"/>
    <mergeCell ref="C509:E509"/>
    <mergeCell ref="F509:K509"/>
    <mergeCell ref="L509:Q509"/>
    <mergeCell ref="R509:AE509"/>
    <mergeCell ref="A510:B510"/>
    <mergeCell ref="C510:E510"/>
    <mergeCell ref="F510:K510"/>
    <mergeCell ref="A500:I500"/>
    <mergeCell ref="J500:AM500"/>
    <mergeCell ref="A501:I501"/>
    <mergeCell ref="J501:AM501"/>
    <mergeCell ref="A502:I502"/>
    <mergeCell ref="J502:AM502"/>
    <mergeCell ref="A504:AE504"/>
    <mergeCell ref="AF504:AM505"/>
    <mergeCell ref="A505:B505"/>
    <mergeCell ref="C505:E505"/>
    <mergeCell ref="F505:K505"/>
    <mergeCell ref="L505:Q505"/>
    <mergeCell ref="R505:AE505"/>
    <mergeCell ref="AI485:AM485"/>
    <mergeCell ref="A486:K486"/>
    <mergeCell ref="G488:M488"/>
    <mergeCell ref="G491:M491"/>
    <mergeCell ref="A492:F492"/>
    <mergeCell ref="G492:Q493"/>
    <mergeCell ref="G495:AL495"/>
    <mergeCell ref="A497:AL497"/>
    <mergeCell ref="A499:I499"/>
    <mergeCell ref="J499:AM499"/>
    <mergeCell ref="A456:K467"/>
    <mergeCell ref="N457:W466"/>
    <mergeCell ref="AB457:AK466"/>
    <mergeCell ref="A468:K479"/>
    <mergeCell ref="N469:W478"/>
    <mergeCell ref="AB469:AK478"/>
    <mergeCell ref="E480:AM480"/>
    <mergeCell ref="A481:AL481"/>
    <mergeCell ref="A483:AM483"/>
    <mergeCell ref="L441:Q441"/>
    <mergeCell ref="R441:AE441"/>
    <mergeCell ref="A442:AM442"/>
    <mergeCell ref="A443:K443"/>
    <mergeCell ref="L443:Y443"/>
    <mergeCell ref="Z443:AM443"/>
    <mergeCell ref="A444:K455"/>
    <mergeCell ref="N445:W454"/>
    <mergeCell ref="AB445:AK454"/>
    <mergeCell ref="A437:B437"/>
    <mergeCell ref="C437:E437"/>
    <mergeCell ref="F437:K437"/>
    <mergeCell ref="L437:Q437"/>
    <mergeCell ref="R437:AE437"/>
    <mergeCell ref="AF437:AM441"/>
    <mergeCell ref="A438:B438"/>
    <mergeCell ref="C438:E438"/>
    <mergeCell ref="F438:K438"/>
    <mergeCell ref="L438:Q438"/>
    <mergeCell ref="R438:AE438"/>
    <mergeCell ref="A439:B439"/>
    <mergeCell ref="C439:E439"/>
    <mergeCell ref="F439:K439"/>
    <mergeCell ref="L439:Q439"/>
    <mergeCell ref="R439:AE439"/>
    <mergeCell ref="A440:B440"/>
    <mergeCell ref="C440:E440"/>
    <mergeCell ref="F440:K440"/>
    <mergeCell ref="L440:Q440"/>
    <mergeCell ref="R440:AE440"/>
    <mergeCell ref="A441:B441"/>
    <mergeCell ref="C441:E441"/>
    <mergeCell ref="F441:K441"/>
    <mergeCell ref="A433:I433"/>
    <mergeCell ref="J433:AM433"/>
    <mergeCell ref="A435:AE435"/>
    <mergeCell ref="AF435:AM436"/>
    <mergeCell ref="A436:B436"/>
    <mergeCell ref="C436:E436"/>
    <mergeCell ref="F436:K436"/>
    <mergeCell ref="L436:Q436"/>
    <mergeCell ref="R436:AE436"/>
    <mergeCell ref="G422:M422"/>
    <mergeCell ref="A423:F423"/>
    <mergeCell ref="G423:Q424"/>
    <mergeCell ref="G426:AL426"/>
    <mergeCell ref="A428:AL428"/>
    <mergeCell ref="A430:I430"/>
    <mergeCell ref="J430:AM430"/>
    <mergeCell ref="A431:I431"/>
    <mergeCell ref="J431:AM431"/>
    <mergeCell ref="A412:AL412"/>
    <mergeCell ref="A414:AM414"/>
    <mergeCell ref="AI416:AM416"/>
    <mergeCell ref="A417:K417"/>
    <mergeCell ref="G419:M419"/>
    <mergeCell ref="A373:AM373"/>
    <mergeCell ref="A374:K374"/>
    <mergeCell ref="L374:Y374"/>
    <mergeCell ref="Z374:AM374"/>
    <mergeCell ref="A375:K386"/>
    <mergeCell ref="N376:W385"/>
    <mergeCell ref="AB376:AK385"/>
    <mergeCell ref="A387:K398"/>
    <mergeCell ref="N388:W397"/>
    <mergeCell ref="AB388:AK397"/>
    <mergeCell ref="A432:I432"/>
    <mergeCell ref="J432:AM432"/>
    <mergeCell ref="C369:E369"/>
    <mergeCell ref="F369:K369"/>
    <mergeCell ref="L369:Q369"/>
    <mergeCell ref="R369:AE369"/>
    <mergeCell ref="A370:B370"/>
    <mergeCell ref="C370:E370"/>
    <mergeCell ref="F370:K370"/>
    <mergeCell ref="L370:Q370"/>
    <mergeCell ref="R370:AE370"/>
    <mergeCell ref="A371:B371"/>
    <mergeCell ref="C371:E371"/>
    <mergeCell ref="F371:K371"/>
    <mergeCell ref="L371:Q371"/>
    <mergeCell ref="A399:K410"/>
    <mergeCell ref="N400:W409"/>
    <mergeCell ref="AB400:AK409"/>
    <mergeCell ref="E411:AM411"/>
    <mergeCell ref="R371:AE371"/>
    <mergeCell ref="A362:I362"/>
    <mergeCell ref="J362:AM362"/>
    <mergeCell ref="A363:I363"/>
    <mergeCell ref="J363:AM363"/>
    <mergeCell ref="A364:I364"/>
    <mergeCell ref="J364:AM364"/>
    <mergeCell ref="A345:AM345"/>
    <mergeCell ref="AI347:AM347"/>
    <mergeCell ref="A348:K348"/>
    <mergeCell ref="G350:M350"/>
    <mergeCell ref="G353:M353"/>
    <mergeCell ref="A354:F354"/>
    <mergeCell ref="G354:Q355"/>
    <mergeCell ref="A372:B372"/>
    <mergeCell ref="C372:E372"/>
    <mergeCell ref="F372:K372"/>
    <mergeCell ref="L372:Q372"/>
    <mergeCell ref="R372:AE372"/>
    <mergeCell ref="A366:AE366"/>
    <mergeCell ref="AF366:AM367"/>
    <mergeCell ref="A367:B367"/>
    <mergeCell ref="C367:E367"/>
    <mergeCell ref="F367:K367"/>
    <mergeCell ref="L367:Q367"/>
    <mergeCell ref="R367:AE367"/>
    <mergeCell ref="A368:B368"/>
    <mergeCell ref="C368:E368"/>
    <mergeCell ref="F368:K368"/>
    <mergeCell ref="L368:Q368"/>
    <mergeCell ref="R368:AE368"/>
    <mergeCell ref="AF368:AM372"/>
    <mergeCell ref="A369:B369"/>
    <mergeCell ref="G357:AL357"/>
    <mergeCell ref="A359:AL359"/>
    <mergeCell ref="A361:I361"/>
    <mergeCell ref="J361:AM361"/>
    <mergeCell ref="A26:B26"/>
    <mergeCell ref="C26:E26"/>
    <mergeCell ref="F26:K26"/>
    <mergeCell ref="L26:Q26"/>
    <mergeCell ref="R26:AE26"/>
    <mergeCell ref="AF23:AM27"/>
    <mergeCell ref="A24:B24"/>
    <mergeCell ref="C24:E24"/>
    <mergeCell ref="F24:K24"/>
    <mergeCell ref="L24:Q24"/>
    <mergeCell ref="R24:AE24"/>
    <mergeCell ref="A25:B25"/>
    <mergeCell ref="C25:E25"/>
    <mergeCell ref="F25:K25"/>
    <mergeCell ref="A138:AM138"/>
    <mergeCell ref="A207:AM207"/>
    <mergeCell ref="A276:AM276"/>
    <mergeCell ref="C27:E27"/>
    <mergeCell ref="F27:K27"/>
    <mergeCell ref="L27:Q27"/>
    <mergeCell ref="R27:AE27"/>
    <mergeCell ref="E66:AM66"/>
    <mergeCell ref="A54:K65"/>
    <mergeCell ref="N55:W64"/>
    <mergeCell ref="A29:K29"/>
    <mergeCell ref="L29:Y29"/>
    <mergeCell ref="Z29:AM29"/>
    <mergeCell ref="A30:K41"/>
    <mergeCell ref="N31:W40"/>
    <mergeCell ref="A42:K53"/>
    <mergeCell ref="N43:W52"/>
    <mergeCell ref="A99:K110"/>
    <mergeCell ref="N100:W109"/>
    <mergeCell ref="AB100:AK109"/>
    <mergeCell ref="C96:E96"/>
    <mergeCell ref="F96:K96"/>
    <mergeCell ref="L96:Q96"/>
    <mergeCell ref="R96:AE96"/>
    <mergeCell ref="AF92:AM96"/>
    <mergeCell ref="A93:B93"/>
    <mergeCell ref="C93:E93"/>
    <mergeCell ref="F93:K93"/>
    <mergeCell ref="L93:Q93"/>
    <mergeCell ref="L91:Q91"/>
    <mergeCell ref="A28:AM28"/>
    <mergeCell ref="AI3:AM3"/>
    <mergeCell ref="G8:J8"/>
    <mergeCell ref="A1:AM1"/>
    <mergeCell ref="G77:M77"/>
    <mergeCell ref="A78:F78"/>
    <mergeCell ref="G81:AL81"/>
    <mergeCell ref="A83:AL83"/>
    <mergeCell ref="A85:I85"/>
    <mergeCell ref="J85:AM85"/>
    <mergeCell ref="AI71:AM71"/>
    <mergeCell ref="A72:K72"/>
    <mergeCell ref="G74:M74"/>
    <mergeCell ref="A69:AM69"/>
    <mergeCell ref="G10:Q11"/>
    <mergeCell ref="A17:I17"/>
    <mergeCell ref="J17:AM17"/>
    <mergeCell ref="G13:AL13"/>
    <mergeCell ref="A15:AL15"/>
    <mergeCell ref="A16:I16"/>
    <mergeCell ref="J16:AM16"/>
    <mergeCell ref="A4:K4"/>
    <mergeCell ref="G6:M6"/>
    <mergeCell ref="G7:Q7"/>
    <mergeCell ref="L25:Q25"/>
    <mergeCell ref="A67:AM68"/>
    <mergeCell ref="A14:AM14"/>
    <mergeCell ref="A27:B27"/>
    <mergeCell ref="AB31:AK40"/>
    <mergeCell ref="AB43:AK52"/>
    <mergeCell ref="AB55:AK64"/>
    <mergeCell ref="A22:B22"/>
    <mergeCell ref="C22:E22"/>
    <mergeCell ref="R25:AE25"/>
    <mergeCell ref="G9:M9"/>
    <mergeCell ref="A10:F10"/>
    <mergeCell ref="A18:I18"/>
    <mergeCell ref="J18:AM18"/>
    <mergeCell ref="A19:I19"/>
    <mergeCell ref="J19:AM19"/>
    <mergeCell ref="A21:AE21"/>
    <mergeCell ref="AF21:AM22"/>
    <mergeCell ref="R92:AE92"/>
    <mergeCell ref="F22:K22"/>
    <mergeCell ref="L22:Q22"/>
    <mergeCell ref="A91:B91"/>
    <mergeCell ref="C91:E91"/>
    <mergeCell ref="F91:K91"/>
    <mergeCell ref="AI140:AM140"/>
    <mergeCell ref="A141:K141"/>
    <mergeCell ref="R22:AE22"/>
    <mergeCell ref="A23:B23"/>
    <mergeCell ref="C23:E23"/>
    <mergeCell ref="F23:K23"/>
    <mergeCell ref="L23:Q23"/>
    <mergeCell ref="R23:AE23"/>
    <mergeCell ref="A90:AE90"/>
    <mergeCell ref="A111:K122"/>
    <mergeCell ref="N112:W121"/>
    <mergeCell ref="AB112:AK121"/>
    <mergeCell ref="A123:K134"/>
    <mergeCell ref="N124:W133"/>
    <mergeCell ref="AB124:AK133"/>
    <mergeCell ref="A97:AM97"/>
    <mergeCell ref="A98:K98"/>
    <mergeCell ref="G143:M143"/>
    <mergeCell ref="E135:AM135"/>
    <mergeCell ref="A136:AL136"/>
    <mergeCell ref="G78:Q79"/>
    <mergeCell ref="R93:AE93"/>
    <mergeCell ref="A94:B94"/>
    <mergeCell ref="C94:E94"/>
    <mergeCell ref="F94:K94"/>
    <mergeCell ref="L94:Q94"/>
    <mergeCell ref="R94:AE94"/>
    <mergeCell ref="A95:B95"/>
    <mergeCell ref="C95:E95"/>
    <mergeCell ref="F95:K95"/>
    <mergeCell ref="L95:Q95"/>
    <mergeCell ref="R95:AE95"/>
    <mergeCell ref="A92:B92"/>
    <mergeCell ref="C92:E92"/>
    <mergeCell ref="F92:K92"/>
    <mergeCell ref="L92:Q92"/>
    <mergeCell ref="A96:B96"/>
    <mergeCell ref="R91:AE91"/>
    <mergeCell ref="A86:I86"/>
    <mergeCell ref="J86:AM86"/>
    <mergeCell ref="A87:I87"/>
    <mergeCell ref="J87:AM87"/>
    <mergeCell ref="A88:I88"/>
    <mergeCell ref="J88:AM88"/>
    <mergeCell ref="AF90:AM91"/>
    <mergeCell ref="L98:Y98"/>
    <mergeCell ref="Z98:AM98"/>
    <mergeCell ref="A84:AL84"/>
    <mergeCell ref="A163:B163"/>
    <mergeCell ref="C163:E163"/>
    <mergeCell ref="F163:K163"/>
    <mergeCell ref="L163:Q163"/>
    <mergeCell ref="R163:AE163"/>
    <mergeCell ref="A164:B164"/>
    <mergeCell ref="C164:E164"/>
    <mergeCell ref="F164:K164"/>
    <mergeCell ref="L164:Q164"/>
    <mergeCell ref="A154:I154"/>
    <mergeCell ref="J154:AM154"/>
    <mergeCell ref="A155:I155"/>
    <mergeCell ref="J155:AM155"/>
    <mergeCell ref="A156:I156"/>
    <mergeCell ref="J156:AM156"/>
    <mergeCell ref="G146:M146"/>
    <mergeCell ref="A147:F147"/>
    <mergeCell ref="G147:Q148"/>
    <mergeCell ref="G150:AL150"/>
    <mergeCell ref="A152:AL152"/>
    <mergeCell ref="A157:I157"/>
    <mergeCell ref="J157:AM157"/>
    <mergeCell ref="A159:AE159"/>
    <mergeCell ref="AF159:AM160"/>
    <mergeCell ref="A160:B160"/>
    <mergeCell ref="C160:E160"/>
    <mergeCell ref="F160:K160"/>
    <mergeCell ref="L160:Q160"/>
    <mergeCell ref="R160:AE160"/>
    <mergeCell ref="R164:AE164"/>
    <mergeCell ref="A153:AL153"/>
    <mergeCell ref="A221:AL221"/>
    <mergeCell ref="A223:I223"/>
    <mergeCell ref="J223:AM223"/>
    <mergeCell ref="A224:I224"/>
    <mergeCell ref="J224:AM224"/>
    <mergeCell ref="G212:M212"/>
    <mergeCell ref="G215:M215"/>
    <mergeCell ref="A216:F216"/>
    <mergeCell ref="G216:Q217"/>
    <mergeCell ref="A161:B161"/>
    <mergeCell ref="C161:E161"/>
    <mergeCell ref="F161:K161"/>
    <mergeCell ref="L161:Q161"/>
    <mergeCell ref="R161:AE161"/>
    <mergeCell ref="A166:AM166"/>
    <mergeCell ref="A167:K167"/>
    <mergeCell ref="L167:Y167"/>
    <mergeCell ref="Z167:AM167"/>
    <mergeCell ref="A168:K179"/>
    <mergeCell ref="N169:W178"/>
    <mergeCell ref="AB169:AK178"/>
    <mergeCell ref="A165:B165"/>
    <mergeCell ref="C165:E165"/>
    <mergeCell ref="F165:K165"/>
    <mergeCell ref="L165:Q165"/>
    <mergeCell ref="R165:AE165"/>
    <mergeCell ref="AF161:AM165"/>
    <mergeCell ref="A162:B162"/>
    <mergeCell ref="C162:E162"/>
    <mergeCell ref="F162:K162"/>
    <mergeCell ref="L162:Q162"/>
    <mergeCell ref="R162:AE162"/>
    <mergeCell ref="A225:I225"/>
    <mergeCell ref="J225:AM225"/>
    <mergeCell ref="A226:I226"/>
    <mergeCell ref="J226:AM226"/>
    <mergeCell ref="A228:AE228"/>
    <mergeCell ref="AF228:AM229"/>
    <mergeCell ref="A229:B229"/>
    <mergeCell ref="C229:E229"/>
    <mergeCell ref="F229:K229"/>
    <mergeCell ref="L229:Q229"/>
    <mergeCell ref="R229:AE229"/>
    <mergeCell ref="C233:E233"/>
    <mergeCell ref="F233:K233"/>
    <mergeCell ref="L233:Q233"/>
    <mergeCell ref="R233:AE233"/>
    <mergeCell ref="A230:B230"/>
    <mergeCell ref="C230:E230"/>
    <mergeCell ref="F230:K230"/>
    <mergeCell ref="L230:Q230"/>
    <mergeCell ref="R230:AE230"/>
    <mergeCell ref="L232:Q232"/>
    <mergeCell ref="R232:AE232"/>
    <mergeCell ref="A233:B233"/>
    <mergeCell ref="E204:AM204"/>
    <mergeCell ref="A205:AL205"/>
    <mergeCell ref="AI209:AM209"/>
    <mergeCell ref="A210:K210"/>
    <mergeCell ref="A180:K191"/>
    <mergeCell ref="N181:W190"/>
    <mergeCell ref="AB181:AK190"/>
    <mergeCell ref="A192:K203"/>
    <mergeCell ref="N193:W202"/>
    <mergeCell ref="AB193:AK202"/>
    <mergeCell ref="G219:AL219"/>
    <mergeCell ref="A235:AM235"/>
    <mergeCell ref="A236:K236"/>
    <mergeCell ref="L236:Y236"/>
    <mergeCell ref="Z236:AM236"/>
    <mergeCell ref="A237:K248"/>
    <mergeCell ref="N238:W247"/>
    <mergeCell ref="AB238:AK247"/>
    <mergeCell ref="A234:B234"/>
    <mergeCell ref="C234:E234"/>
    <mergeCell ref="F234:K234"/>
    <mergeCell ref="L234:Q234"/>
    <mergeCell ref="R234:AE234"/>
    <mergeCell ref="AF230:AM234"/>
    <mergeCell ref="A231:B231"/>
    <mergeCell ref="C231:E231"/>
    <mergeCell ref="F231:K231"/>
    <mergeCell ref="L231:Q231"/>
    <mergeCell ref="R231:AE231"/>
    <mergeCell ref="A232:B232"/>
    <mergeCell ref="C232:E232"/>
    <mergeCell ref="F232:K232"/>
    <mergeCell ref="A302:B302"/>
    <mergeCell ref="C302:E302"/>
    <mergeCell ref="F302:K302"/>
    <mergeCell ref="L302:Q302"/>
    <mergeCell ref="R302:AE302"/>
    <mergeCell ref="E273:AM273"/>
    <mergeCell ref="A274:AL274"/>
    <mergeCell ref="AI278:AM278"/>
    <mergeCell ref="A279:K279"/>
    <mergeCell ref="A249:K260"/>
    <mergeCell ref="N250:W259"/>
    <mergeCell ref="AB250:AK259"/>
    <mergeCell ref="A261:K272"/>
    <mergeCell ref="N262:W271"/>
    <mergeCell ref="AB262:AK271"/>
    <mergeCell ref="G288:AL288"/>
    <mergeCell ref="A290:AL290"/>
    <mergeCell ref="A292:I292"/>
    <mergeCell ref="J292:AM292"/>
    <mergeCell ref="A293:I293"/>
    <mergeCell ref="J293:AM293"/>
    <mergeCell ref="G281:M281"/>
    <mergeCell ref="G284:M284"/>
    <mergeCell ref="A285:F285"/>
    <mergeCell ref="G285:Q286"/>
    <mergeCell ref="A306:K317"/>
    <mergeCell ref="N307:W316"/>
    <mergeCell ref="AB307:AK316"/>
    <mergeCell ref="L299:Q299"/>
    <mergeCell ref="R299:AE299"/>
    <mergeCell ref="A294:I294"/>
    <mergeCell ref="J294:AM294"/>
    <mergeCell ref="A295:I295"/>
    <mergeCell ref="J295:AM295"/>
    <mergeCell ref="A297:AE297"/>
    <mergeCell ref="AF297:AM298"/>
    <mergeCell ref="A298:B298"/>
    <mergeCell ref="C298:E298"/>
    <mergeCell ref="F298:K298"/>
    <mergeCell ref="L298:Q298"/>
    <mergeCell ref="R298:AE298"/>
    <mergeCell ref="A303:B303"/>
    <mergeCell ref="C303:E303"/>
    <mergeCell ref="F303:K303"/>
    <mergeCell ref="L303:Q303"/>
    <mergeCell ref="R303:AE303"/>
    <mergeCell ref="AF299:AM303"/>
    <mergeCell ref="A300:B300"/>
    <mergeCell ref="C300:E300"/>
    <mergeCell ref="F300:K300"/>
    <mergeCell ref="L300:Q300"/>
    <mergeCell ref="R300:AE300"/>
    <mergeCell ref="A301:B301"/>
    <mergeCell ref="C301:E301"/>
    <mergeCell ref="F301:K301"/>
    <mergeCell ref="L301:Q301"/>
    <mergeCell ref="R301:AE301"/>
    <mergeCell ref="A222:AL222"/>
    <mergeCell ref="A291:AL291"/>
    <mergeCell ref="A360:AL360"/>
    <mergeCell ref="A429:AL429"/>
    <mergeCell ref="A498:AL498"/>
    <mergeCell ref="A567:AL567"/>
    <mergeCell ref="A636:AL636"/>
    <mergeCell ref="A705:AL705"/>
    <mergeCell ref="A774:AL774"/>
    <mergeCell ref="A843:AL843"/>
    <mergeCell ref="A912:AL912"/>
    <mergeCell ref="A981:AL981"/>
    <mergeCell ref="A1050:AL1050"/>
    <mergeCell ref="A1119:AL1119"/>
    <mergeCell ref="A1188:AL1188"/>
    <mergeCell ref="A1257:AL1257"/>
    <mergeCell ref="A1326:AL1326"/>
    <mergeCell ref="A299:B299"/>
    <mergeCell ref="C299:E299"/>
    <mergeCell ref="F299:K299"/>
    <mergeCell ref="E342:AM342"/>
    <mergeCell ref="A343:AL343"/>
    <mergeCell ref="A318:K329"/>
    <mergeCell ref="N319:W328"/>
    <mergeCell ref="AB319:AK328"/>
    <mergeCell ref="A330:K341"/>
    <mergeCell ref="N331:W340"/>
    <mergeCell ref="AB331:AK340"/>
    <mergeCell ref="A304:AM304"/>
    <mergeCell ref="A305:K305"/>
    <mergeCell ref="L305:Y305"/>
    <mergeCell ref="Z305:AM305"/>
  </mergeCells>
  <phoneticPr fontId="5"/>
  <printOptions horizontalCentered="1"/>
  <pageMargins left="0.70866141732283472" right="0.70866141732283472" top="0.74803149606299213" bottom="0.74803149606299213" header="0.31496062992125984" footer="0.31496062992125984"/>
  <pageSetup paperSize="9" scale="80" orientation="portrait" r:id="rId1"/>
  <headerFooter>
    <oddFooter>&amp;P ページ</oddFooter>
  </headerFooter>
  <rowBreaks count="1" manualBreakCount="1">
    <brk id="68" max="38"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43020-9B1A-4885-B1DA-FE502CFD30BD}">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321</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4374ABC-FF17-45C5-B197-AF26AF0874E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F921-A038-4A99-A49B-FC394630E37D}">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321</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A857FD99-2521-4938-9AF2-B2DA836D050B}">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7B75E-9BF9-4FB1-81E3-E29A1F98AFC3}">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338</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4A7A9F35-4B66-44E4-B863-1EEDE1855904}">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9A327-58E2-4A75-9826-0BE2279B7606}">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338</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27159301-DE9F-4E43-B58B-CB4877973994}">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E9DCA-F387-47F3-9824-8D52E806BEF3}">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339</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3069CA56-A036-4B64-84CB-B266ADB8BFE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E89BA-1D4F-4BE1-8070-2C09E9B3E78F}">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339</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E8514B91-5B65-4E1C-BA39-7F7B0F920B6A}">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73FBB-B3C1-4A95-8B80-F164B9AFC3E9}">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340</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送付書!D59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送付書!P59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0DA5DCF-D37F-48E3-8430-0B92B6BEB6C6}">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58D24-2D36-40A0-88A6-09F41E0DFE27}">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340</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送付書!D59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送付書!P59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03918AD2-B1F7-411C-82D5-114A0D472603}">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635C2-8D29-4EE3-887F-F178F00430F9}">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341</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DA2422B-5311-4C74-B8AE-872B4AADAC26}">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9F371-8CD5-4EEC-B9B7-5E64AC558226}">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341</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E730D331-5FB3-4E14-B149-A834EA8E038F}">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D850-0F7E-4610-B7D0-B312A6051EBE}">
  <dimension ref="A1:AL30"/>
  <sheetViews>
    <sheetView view="pageBreakPreview" zoomScaleNormal="100" zoomScaleSheetLayoutView="100" workbookViewId="0">
      <selection activeCell="I3" sqref="I3"/>
    </sheetView>
  </sheetViews>
  <sheetFormatPr defaultColWidth="9" defaultRowHeight="18.75"/>
  <cols>
    <col min="1" max="2" width="9" style="1"/>
    <col min="3" max="3" width="14.625" style="1" bestFit="1" customWidth="1"/>
    <col min="4" max="7" width="9" style="1"/>
    <col min="8" max="8" width="9.75" style="1" customWidth="1"/>
    <col min="9" max="16384" width="9" style="1"/>
  </cols>
  <sheetData>
    <row r="1" spans="1:38">
      <c r="F1" s="601" t="s">
        <v>305</v>
      </c>
      <c r="G1" s="601"/>
      <c r="H1" s="135" t="str">
        <f>成績表!AI2</f>
        <v>A10001-A1</v>
      </c>
    </row>
    <row r="2" spans="1:38" ht="25.5">
      <c r="A2" s="604" t="str">
        <f>注文フォーム!J43&amp;"　御中"</f>
        <v>　御中</v>
      </c>
      <c r="B2" s="604"/>
      <c r="C2" s="604"/>
    </row>
    <row r="3" spans="1:38" ht="24">
      <c r="A3" s="17"/>
      <c r="B3" s="17"/>
      <c r="C3" s="17"/>
      <c r="AC3"/>
      <c r="AD3"/>
      <c r="AE3"/>
      <c r="AF3"/>
      <c r="AG3"/>
      <c r="AH3"/>
      <c r="AI3"/>
      <c r="AJ3"/>
      <c r="AK3"/>
      <c r="AL3"/>
    </row>
    <row r="4" spans="1:38" ht="24">
      <c r="A4" s="17"/>
      <c r="B4" s="17"/>
      <c r="C4" s="17"/>
    </row>
    <row r="6" spans="1:38" ht="33">
      <c r="A6" s="102"/>
      <c r="B6" s="102"/>
      <c r="C6" s="605" t="s">
        <v>78</v>
      </c>
      <c r="D6" s="605"/>
      <c r="E6" s="605"/>
      <c r="F6" s="605"/>
      <c r="G6" s="102"/>
      <c r="H6" s="102"/>
      <c r="I6" s="102"/>
      <c r="J6" s="102"/>
      <c r="K6" s="102"/>
      <c r="L6" s="102"/>
      <c r="M6" s="102"/>
      <c r="N6" s="102"/>
      <c r="O6" s="102"/>
      <c r="P6" s="102"/>
    </row>
    <row r="7" spans="1:38" ht="33">
      <c r="A7" s="102"/>
      <c r="B7" s="102"/>
      <c r="C7" s="605" t="s">
        <v>79</v>
      </c>
      <c r="D7" s="605"/>
      <c r="E7" s="605"/>
      <c r="F7" s="605"/>
      <c r="G7" s="102"/>
      <c r="H7" s="102"/>
      <c r="I7" s="102"/>
      <c r="J7" s="102"/>
      <c r="K7" s="102"/>
      <c r="L7" s="102"/>
      <c r="M7" s="102"/>
      <c r="N7" s="102"/>
      <c r="O7" s="102"/>
      <c r="P7" s="102"/>
    </row>
    <row r="8" spans="1:38" ht="30">
      <c r="A8" s="102"/>
      <c r="B8" s="102"/>
      <c r="C8" s="107"/>
      <c r="D8" s="107"/>
      <c r="E8" s="107"/>
      <c r="F8" s="107"/>
      <c r="G8" s="102"/>
      <c r="H8" s="102"/>
      <c r="I8" s="102"/>
      <c r="J8" s="102"/>
      <c r="K8" s="102"/>
      <c r="L8" s="102"/>
      <c r="M8" s="102"/>
      <c r="N8" s="102"/>
      <c r="O8" s="102"/>
      <c r="P8" s="102"/>
    </row>
    <row r="9" spans="1:38">
      <c r="A9" s="102"/>
      <c r="B9" s="102"/>
      <c r="C9" s="102"/>
      <c r="D9" s="102"/>
      <c r="E9" s="102"/>
      <c r="F9" s="102"/>
      <c r="G9" s="102"/>
      <c r="H9" s="102"/>
      <c r="I9" s="102"/>
      <c r="J9" s="102"/>
      <c r="K9" s="102"/>
      <c r="L9" s="102"/>
      <c r="M9" s="102"/>
      <c r="N9" s="102"/>
      <c r="O9" s="102"/>
      <c r="P9" s="102"/>
    </row>
    <row r="10" spans="1:38" ht="25.5">
      <c r="A10" s="18" t="s">
        <v>80</v>
      </c>
    </row>
    <row r="11" spans="1:38" ht="24">
      <c r="A11" s="19"/>
    </row>
    <row r="12" spans="1:38" ht="25.5">
      <c r="A12" s="204">
        <f>注文フォーム!J52</f>
        <v>0</v>
      </c>
      <c r="B12" s="204"/>
      <c r="C12" s="204"/>
      <c r="D12" s="204"/>
      <c r="E12" s="204"/>
      <c r="F12" s="204"/>
      <c r="G12" s="204"/>
      <c r="H12" s="204"/>
    </row>
    <row r="16" spans="1:38" ht="24">
      <c r="A16" s="102"/>
      <c r="B16" s="102"/>
      <c r="C16" s="606">
        <f ca="1">TODAY()</f>
        <v>45666</v>
      </c>
      <c r="D16" s="606"/>
      <c r="E16" s="606"/>
      <c r="F16" s="606"/>
      <c r="G16" s="102"/>
      <c r="H16" s="102"/>
      <c r="I16" s="102"/>
      <c r="J16" s="102"/>
      <c r="K16" s="102"/>
      <c r="L16" s="102"/>
      <c r="M16" s="102"/>
      <c r="N16" s="102"/>
      <c r="O16" s="102"/>
      <c r="P16" s="102"/>
    </row>
    <row r="23" spans="3:10">
      <c r="I23"/>
    </row>
    <row r="25" spans="3:10">
      <c r="J25"/>
    </row>
    <row r="27" spans="3:10">
      <c r="I27"/>
    </row>
    <row r="28" spans="3:10" ht="30">
      <c r="C28" s="595" t="s">
        <v>265</v>
      </c>
      <c r="D28" s="595"/>
      <c r="E28" s="595"/>
      <c r="F28" s="595"/>
    </row>
    <row r="29" spans="3:10">
      <c r="C29" s="602" t="s">
        <v>266</v>
      </c>
      <c r="D29" s="603"/>
      <c r="E29" s="603"/>
      <c r="F29" s="603"/>
    </row>
    <row r="30" spans="3:10">
      <c r="C30" s="602" t="s">
        <v>404</v>
      </c>
      <c r="D30" s="603"/>
      <c r="E30" s="603"/>
      <c r="F30" s="603"/>
    </row>
  </sheetData>
  <mergeCells count="9">
    <mergeCell ref="F1:G1"/>
    <mergeCell ref="C28:F28"/>
    <mergeCell ref="C29:F29"/>
    <mergeCell ref="C30:F30"/>
    <mergeCell ref="A2:C2"/>
    <mergeCell ref="C6:F6"/>
    <mergeCell ref="C7:F7"/>
    <mergeCell ref="C16:F16"/>
    <mergeCell ref="A12:H12"/>
  </mergeCells>
  <phoneticPr fontId="5"/>
  <printOptions horizontalCentered="1" verticalCentered="1"/>
  <pageMargins left="0.70866141732283472" right="0.70866141732283472" top="0.74803149606299213" bottom="0.74803149606299213" header="0.31496062992125984" footer="0.31496062992125984"/>
  <pageSetup paperSize="9" orientation="portrait" r:id="rId1"/>
  <headerFooter>
    <oddFooter>&amp;P / &amp;N ページ</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4A4EB-BCC4-405A-ACAA-A5CBAB8CA53D}">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342</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送付書!D61</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送付書!P61</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446E59D9-9AE5-4100-8FA0-2FD11F88968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716B7-EA71-4793-9231-275003E3BC5B}">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342</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送付書!D61</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送付書!P61</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CC70F495-DB5C-4DA8-BF6C-A7AA21EDB61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67926-DEE6-44E7-A6DC-A7AC3F3B30B6}">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343</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送付書!D62</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送付書!P62</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8E1E59E8-C9A1-47C5-8B13-EA35A3EF1A4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43B14-73F0-4371-88BB-E6521BE5CF12}">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343</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送付書!D62</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送付書!P62</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33C7270B-5697-49FF-8567-7384A95B41FA}">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E570-F039-4F79-A9BD-AB3578EAB92A}">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344</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送付書!D63</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送付書!P63</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EEC4CC17-2F7E-435C-B33D-9C5267EC9E9D}">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252E9-C9CC-4395-888E-17DE55BF152C}">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344</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送付書!D63</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送付書!P63</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48AF587-20DF-4996-9B5C-FEBB854D05D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F22F4-864A-4F28-8770-D4F0EBC00730}">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345</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58CFD7A-4EA0-4422-911B-8F1F708D84DA}">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9EF30-97B4-48C6-9B8E-7CB090DF5D33}">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345</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送付書!D64</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送付書!P64</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3FF3AC7D-8713-410A-AD2C-8B1825C9FE96}">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A9A-C37B-451D-8154-6C7E2905921A}">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346</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03809E7D-A308-4DD5-8FEE-3D6D8182B042}">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9FCB4-1413-4BEC-8B24-E3BA9329DF80}">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346</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送付書!D65</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送付書!P65</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3D614D88-9CCB-4FFB-A649-D695AE584AFC}">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A0DA6-C280-4DAA-B5A7-C251167DEC11}">
  <dimension ref="A1:AR39"/>
  <sheetViews>
    <sheetView view="pageBreakPreview" topLeftCell="A4" zoomScale="90" zoomScaleNormal="100" zoomScaleSheetLayoutView="90" workbookViewId="0">
      <selection activeCell="B6" sqref="B6:H6"/>
    </sheetView>
  </sheetViews>
  <sheetFormatPr defaultColWidth="9" defaultRowHeight="18.75"/>
  <cols>
    <col min="1" max="1" width="3.5" style="1" customWidth="1"/>
    <col min="2" max="2" width="3.125" style="1" customWidth="1"/>
    <col min="3" max="22" width="2.125" style="1" customWidth="1"/>
    <col min="23" max="23" width="2.5" style="1" customWidth="1"/>
    <col min="24" max="33" width="2.125" style="1" customWidth="1"/>
    <col min="34" max="40" width="2.5" style="1" customWidth="1"/>
    <col min="41" max="41" width="2.625" style="1" customWidth="1"/>
    <col min="42" max="106" width="2.125" style="1" customWidth="1"/>
    <col min="107" max="16384" width="9" style="1"/>
  </cols>
  <sheetData>
    <row r="1" spans="1:44" ht="14.25" customHeight="1">
      <c r="AD1" s="8" t="s">
        <v>207</v>
      </c>
      <c r="AH1" s="29" t="str">
        <f>成績表!AI2</f>
        <v>A10001-A1</v>
      </c>
    </row>
    <row r="2" spans="1:44" ht="14.25" customHeight="1">
      <c r="AE2" s="8" t="s">
        <v>52</v>
      </c>
      <c r="AH2" s="607">
        <f>成績表!AI3</f>
        <v>45765</v>
      </c>
      <c r="AI2" s="607"/>
      <c r="AJ2" s="607"/>
      <c r="AK2" s="607"/>
      <c r="AL2" s="607"/>
      <c r="AM2" s="607"/>
    </row>
    <row r="3" spans="1:44" s="9" customFormat="1">
      <c r="B3" s="1"/>
      <c r="C3" s="1"/>
      <c r="D3" s="1"/>
      <c r="E3" s="1"/>
      <c r="F3" s="1"/>
      <c r="G3" s="1"/>
      <c r="H3" s="1"/>
      <c r="I3" s="1"/>
      <c r="J3" s="1"/>
      <c r="K3" s="1"/>
      <c r="L3" s="1"/>
      <c r="M3" s="1"/>
      <c r="N3" s="1"/>
      <c r="O3" s="1"/>
      <c r="P3" s="1"/>
      <c r="Q3" s="1"/>
      <c r="R3" s="1"/>
      <c r="S3" s="1"/>
      <c r="T3" s="1"/>
      <c r="U3" s="1"/>
      <c r="V3" s="1"/>
      <c r="W3" s="1"/>
      <c r="X3" s="1"/>
      <c r="Y3" s="1"/>
      <c r="Z3" s="1"/>
      <c r="AA3" s="1"/>
      <c r="AB3" s="1"/>
      <c r="AC3" s="1"/>
      <c r="AD3"/>
      <c r="AE3"/>
      <c r="AF3"/>
      <c r="AG3"/>
      <c r="AH3"/>
      <c r="AI3"/>
      <c r="AJ3"/>
      <c r="AK3"/>
      <c r="AL3"/>
      <c r="AM3"/>
      <c r="AN3" s="1"/>
    </row>
    <row r="4" spans="1:44" s="9" customFormat="1" ht="46.5" customHeight="1">
      <c r="B4" s="614" t="s">
        <v>258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1"/>
    </row>
    <row r="5" spans="1:44" s="9" customFormat="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c r="AI5"/>
      <c r="AJ5"/>
      <c r="AK5"/>
      <c r="AL5"/>
      <c r="AM5"/>
      <c r="AN5" s="1"/>
    </row>
    <row r="6" spans="1:44" ht="18.75" customHeight="1">
      <c r="B6" s="943">
        <f>注文フォーム!J43</f>
        <v>0</v>
      </c>
      <c r="C6" s="943"/>
      <c r="D6" s="943"/>
      <c r="E6" s="943"/>
      <c r="F6" s="943"/>
      <c r="G6" s="943"/>
      <c r="H6" s="943"/>
      <c r="I6" s="104" t="s">
        <v>395</v>
      </c>
      <c r="J6" s="104"/>
      <c r="K6" s="102"/>
      <c r="L6" s="102"/>
      <c r="M6" s="102"/>
      <c r="N6" s="102"/>
      <c r="O6" s="102"/>
      <c r="P6" s="102"/>
      <c r="Q6" s="102"/>
      <c r="T6" s="115"/>
      <c r="U6" s="115"/>
      <c r="V6" s="115"/>
      <c r="W6" s="115"/>
      <c r="X6" s="115"/>
      <c r="Z6" s="115"/>
      <c r="AA6" s="636" t="s">
        <v>405</v>
      </c>
      <c r="AB6" s="636"/>
      <c r="AC6" s="636"/>
      <c r="AD6" s="636"/>
      <c r="AE6" s="636"/>
      <c r="AF6" s="636"/>
      <c r="AG6" s="636"/>
      <c r="AH6" s="636"/>
      <c r="AI6" s="636"/>
      <c r="AJ6" s="636"/>
      <c r="AK6" s="636"/>
      <c r="AL6" s="636"/>
      <c r="AM6" s="636"/>
      <c r="AN6" s="636"/>
    </row>
    <row r="7" spans="1:44" ht="14.25" customHeight="1">
      <c r="B7" s="637" t="s">
        <v>306</v>
      </c>
      <c r="C7" s="637"/>
      <c r="D7" s="637"/>
      <c r="E7" s="637"/>
      <c r="F7" s="637"/>
      <c r="G7" s="644">
        <f>成績表!G6</f>
        <v>45765</v>
      </c>
      <c r="H7" s="644"/>
      <c r="I7" s="644"/>
      <c r="J7" s="644"/>
      <c r="K7" s="644"/>
      <c r="L7" s="644"/>
      <c r="M7" s="105"/>
      <c r="N7" s="105"/>
      <c r="O7" s="106"/>
      <c r="P7" s="102"/>
      <c r="Q7" s="102"/>
      <c r="S7" s="115"/>
      <c r="T7" s="115"/>
      <c r="U7" s="115"/>
      <c r="V7" s="115"/>
      <c r="W7" s="115"/>
      <c r="X7" s="115"/>
      <c r="Y7" s="115"/>
      <c r="Z7" s="115"/>
      <c r="AA7" s="636"/>
      <c r="AB7" s="636"/>
      <c r="AC7" s="636"/>
      <c r="AD7" s="636"/>
      <c r="AE7" s="636"/>
      <c r="AF7" s="636"/>
      <c r="AG7" s="636"/>
      <c r="AH7" s="636"/>
      <c r="AI7" s="636"/>
      <c r="AJ7" s="636"/>
      <c r="AK7" s="636"/>
      <c r="AL7" s="636"/>
      <c r="AM7" s="636"/>
      <c r="AN7" s="636"/>
      <c r="AO7"/>
      <c r="AP7"/>
      <c r="AR7"/>
    </row>
    <row r="8" spans="1:44" ht="14.25" customHeight="1">
      <c r="A8" s="649" t="s">
        <v>307</v>
      </c>
      <c r="B8" s="649"/>
      <c r="C8" s="649"/>
      <c r="D8" s="649"/>
      <c r="E8" s="649"/>
      <c r="F8" s="649"/>
      <c r="G8" s="645">
        <f ca="1">表紙!C16</f>
        <v>45666</v>
      </c>
      <c r="H8" s="645"/>
      <c r="I8" s="645"/>
      <c r="J8" s="645"/>
      <c r="K8" s="645"/>
      <c r="L8" s="645"/>
      <c r="M8" s="105"/>
      <c r="N8" s="105"/>
      <c r="O8" s="106"/>
      <c r="P8" s="102"/>
      <c r="Q8" s="102"/>
      <c r="S8" s="115"/>
      <c r="T8" s="115"/>
      <c r="U8" s="115"/>
      <c r="V8" s="115"/>
      <c r="W8" s="115"/>
      <c r="X8" s="115"/>
      <c r="Y8" s="115"/>
      <c r="Z8" s="115"/>
      <c r="AA8" s="636"/>
      <c r="AB8" s="636"/>
      <c r="AC8" s="636"/>
      <c r="AD8" s="636"/>
      <c r="AE8" s="636"/>
      <c r="AF8" s="636"/>
      <c r="AG8" s="636"/>
      <c r="AH8" s="636"/>
      <c r="AI8" s="636"/>
      <c r="AJ8" s="636"/>
      <c r="AK8" s="636"/>
      <c r="AL8" s="636"/>
      <c r="AM8" s="636"/>
      <c r="AN8" s="636"/>
    </row>
    <row r="9" spans="1:44" ht="14.25" customHeight="1">
      <c r="B9" s="136"/>
      <c r="C9" s="136"/>
      <c r="D9" s="136"/>
      <c r="E9" s="136"/>
      <c r="F9" s="136"/>
      <c r="G9" s="136"/>
      <c r="H9" s="136"/>
      <c r="I9" s="136"/>
      <c r="J9" s="136"/>
      <c r="K9" s="136"/>
      <c r="L9" s="105"/>
      <c r="M9" s="105"/>
      <c r="N9" s="105"/>
      <c r="O9" s="106"/>
      <c r="P9" s="102"/>
      <c r="Q9" s="102"/>
      <c r="S9" s="115"/>
      <c r="T9" s="115"/>
      <c r="U9" s="115"/>
      <c r="V9" s="115"/>
      <c r="W9" s="115"/>
      <c r="X9" s="115"/>
      <c r="Y9" s="115"/>
      <c r="Z9" s="115"/>
      <c r="AA9" s="636"/>
      <c r="AB9" s="636"/>
      <c r="AC9" s="636"/>
      <c r="AD9" s="636"/>
      <c r="AE9" s="636"/>
      <c r="AF9" s="636"/>
      <c r="AG9" s="636"/>
      <c r="AH9" s="636"/>
      <c r="AI9" s="636"/>
      <c r="AJ9" s="636"/>
      <c r="AK9" s="636"/>
      <c r="AL9" s="636"/>
      <c r="AM9" s="636"/>
      <c r="AN9" s="636"/>
    </row>
    <row r="10" spans="1:44" ht="14.25" customHeight="1">
      <c r="S10" s="115"/>
      <c r="T10" s="115"/>
      <c r="U10" s="115"/>
      <c r="V10" s="115"/>
      <c r="W10" s="115"/>
      <c r="X10" s="115"/>
      <c r="Y10" s="115"/>
      <c r="Z10" s="115"/>
      <c r="AA10" s="115"/>
      <c r="AB10" s="115"/>
      <c r="AC10" s="115"/>
      <c r="AD10" s="115"/>
      <c r="AE10" s="115"/>
      <c r="AF10" s="115"/>
      <c r="AG10" s="115"/>
    </row>
    <row r="11" spans="1:44" s="9" customFormat="1" thickBot="1">
      <c r="B11" s="9" t="s">
        <v>267</v>
      </c>
    </row>
    <row r="12" spans="1:44" ht="19.5" thickBot="1">
      <c r="B12" s="489" t="s">
        <v>80</v>
      </c>
      <c r="C12" s="490"/>
      <c r="D12" s="490"/>
      <c r="E12" s="490"/>
      <c r="F12" s="490"/>
      <c r="G12" s="491"/>
      <c r="H12" s="489">
        <f>表紙!A12</f>
        <v>0</v>
      </c>
      <c r="I12" s="490"/>
      <c r="J12" s="490"/>
      <c r="K12" s="490"/>
      <c r="L12" s="490"/>
      <c r="M12" s="490"/>
      <c r="N12" s="490"/>
      <c r="O12" s="490"/>
      <c r="P12" s="490"/>
      <c r="Q12" s="490"/>
      <c r="R12" s="490"/>
      <c r="S12" s="490"/>
      <c r="T12" s="490"/>
      <c r="U12" s="490"/>
      <c r="V12" s="490"/>
      <c r="W12" s="490"/>
      <c r="X12" s="490"/>
      <c r="Y12" s="490"/>
      <c r="Z12" s="490"/>
      <c r="AA12" s="490"/>
      <c r="AB12" s="490"/>
      <c r="AC12" s="490"/>
      <c r="AD12" s="490"/>
      <c r="AE12" s="490"/>
      <c r="AF12" s="490"/>
      <c r="AG12" s="490"/>
      <c r="AH12" s="490"/>
      <c r="AI12" s="490"/>
      <c r="AJ12" s="490"/>
      <c r="AK12" s="490"/>
      <c r="AL12" s="490"/>
      <c r="AM12" s="491"/>
    </row>
    <row r="13" spans="1:44">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44" s="9" customFormat="1" thickBot="1">
      <c r="B14" s="9" t="s">
        <v>268</v>
      </c>
    </row>
    <row r="15" spans="1:44" ht="19.5" thickBot="1">
      <c r="B15" s="489" t="s">
        <v>259</v>
      </c>
      <c r="C15" s="490"/>
      <c r="D15" s="490"/>
      <c r="E15" s="490"/>
      <c r="F15" s="490"/>
      <c r="G15" s="491"/>
      <c r="H15" s="629">
        <f>注文フォーム!K34</f>
        <v>0</v>
      </c>
      <c r="I15" s="490"/>
      <c r="J15" s="490"/>
      <c r="K15" s="490"/>
      <c r="L15" s="490"/>
      <c r="M15" s="490"/>
      <c r="N15" s="490"/>
      <c r="O15" s="490"/>
      <c r="P15" s="490"/>
      <c r="Q15" s="490"/>
      <c r="R15" s="490"/>
      <c r="S15" s="490"/>
      <c r="T15" s="490"/>
      <c r="U15" s="490"/>
      <c r="V15" s="490"/>
      <c r="W15" s="490"/>
      <c r="X15" s="490"/>
      <c r="Y15" s="490"/>
      <c r="Z15" s="490"/>
      <c r="AA15" s="490"/>
      <c r="AB15" s="490"/>
      <c r="AC15" s="490"/>
      <c r="AD15" s="490"/>
      <c r="AE15" s="490"/>
      <c r="AF15" s="490"/>
      <c r="AG15" s="490"/>
      <c r="AH15" s="490"/>
      <c r="AI15" s="490"/>
      <c r="AJ15" s="490"/>
      <c r="AK15" s="490"/>
      <c r="AL15" s="490"/>
      <c r="AM15" s="491"/>
    </row>
    <row r="16" spans="1:44" s="9" customFormat="1" ht="19.5" thickBot="1">
      <c r="B16" s="489" t="s">
        <v>260</v>
      </c>
      <c r="C16" s="490"/>
      <c r="D16" s="490"/>
      <c r="E16" s="490"/>
      <c r="F16" s="490"/>
      <c r="G16" s="491"/>
      <c r="H16" s="629">
        <f>送付書!D28</f>
        <v>0</v>
      </c>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1"/>
      <c r="AN16" s="1"/>
    </row>
    <row r="17" spans="2:40" s="9" customFormat="1">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1"/>
    </row>
    <row r="18" spans="2:40" s="9" customFormat="1" thickBot="1">
      <c r="B18" s="9" t="s">
        <v>269</v>
      </c>
    </row>
    <row r="19" spans="2:40">
      <c r="B19" s="619" t="s">
        <v>261</v>
      </c>
      <c r="C19" s="620"/>
      <c r="D19" s="620"/>
      <c r="E19" s="620"/>
      <c r="F19" s="620"/>
      <c r="G19" s="621"/>
      <c r="H19" s="623">
        <f>成績表!G9</f>
        <v>0</v>
      </c>
      <c r="I19" s="624"/>
      <c r="J19" s="624"/>
      <c r="K19" s="624"/>
      <c r="L19" s="624"/>
      <c r="M19" s="624"/>
      <c r="N19" s="624"/>
      <c r="O19" s="624"/>
      <c r="P19" s="625"/>
      <c r="Q19" s="630">
        <f>注文フォーム!K33</f>
        <v>0</v>
      </c>
      <c r="R19" s="631"/>
      <c r="S19" s="631"/>
      <c r="T19" s="631"/>
      <c r="U19" s="631"/>
      <c r="V19" s="631"/>
      <c r="W19" s="631"/>
      <c r="X19" s="631"/>
      <c r="Y19" s="631"/>
      <c r="Z19" s="631"/>
      <c r="AA19" s="631"/>
      <c r="AB19" s="631"/>
      <c r="AC19" s="631"/>
      <c r="AD19" s="631"/>
      <c r="AE19" s="631"/>
      <c r="AF19" s="631"/>
      <c r="AG19" s="631"/>
      <c r="AH19" s="631"/>
      <c r="AI19" s="631"/>
      <c r="AJ19" s="631"/>
      <c r="AK19" s="631"/>
      <c r="AL19" s="631"/>
      <c r="AM19" s="632"/>
    </row>
    <row r="20" spans="2:40" ht="19.5" thickBot="1">
      <c r="B20" s="502"/>
      <c r="C20" s="503"/>
      <c r="D20" s="503"/>
      <c r="E20" s="503"/>
      <c r="F20" s="503"/>
      <c r="G20" s="622"/>
      <c r="H20" s="626"/>
      <c r="I20" s="627"/>
      <c r="J20" s="627"/>
      <c r="K20" s="627"/>
      <c r="L20" s="627"/>
      <c r="M20" s="627"/>
      <c r="N20" s="627"/>
      <c r="O20" s="627"/>
      <c r="P20" s="628"/>
      <c r="Q20" s="633"/>
      <c r="R20" s="634"/>
      <c r="S20" s="634"/>
      <c r="T20" s="634"/>
      <c r="U20" s="634"/>
      <c r="V20" s="634"/>
      <c r="W20" s="634"/>
      <c r="X20" s="634"/>
      <c r="Y20" s="634"/>
      <c r="Z20" s="634"/>
      <c r="AA20" s="634"/>
      <c r="AB20" s="634"/>
      <c r="AC20" s="634"/>
      <c r="AD20" s="634"/>
      <c r="AE20" s="634"/>
      <c r="AF20" s="634"/>
      <c r="AG20" s="634"/>
      <c r="AH20" s="634"/>
      <c r="AI20" s="634"/>
      <c r="AJ20" s="634"/>
      <c r="AK20" s="634"/>
      <c r="AL20" s="634"/>
      <c r="AM20" s="635"/>
    </row>
    <row r="21" spans="2:40">
      <c r="B21" s="7"/>
      <c r="C21" s="7"/>
      <c r="D21" s="7"/>
      <c r="E21" s="7"/>
      <c r="F21" s="7"/>
      <c r="G21" s="7"/>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row>
    <row r="22" spans="2:40" s="9" customFormat="1" thickBot="1">
      <c r="B22" s="9" t="s">
        <v>270</v>
      </c>
    </row>
    <row r="23" spans="2:40" ht="19.5" thickBot="1">
      <c r="B23" s="489" t="s">
        <v>91</v>
      </c>
      <c r="C23" s="490"/>
      <c r="D23" s="490"/>
      <c r="E23" s="490"/>
      <c r="F23" s="490"/>
      <c r="G23" s="491"/>
      <c r="H23" s="646" t="str">
        <f>成績表!G7</f>
        <v>2025年5月1日～2025年5月1日</v>
      </c>
      <c r="I23" s="647"/>
      <c r="J23" s="647"/>
      <c r="K23" s="647"/>
      <c r="L23" s="647"/>
      <c r="M23" s="647"/>
      <c r="N23" s="647"/>
      <c r="O23" s="647"/>
      <c r="P23" s="647"/>
      <c r="Q23" s="647"/>
      <c r="R23" s="647"/>
      <c r="S23" s="647"/>
      <c r="T23" s="647"/>
      <c r="U23" s="647"/>
      <c r="V23" s="647"/>
      <c r="W23" s="647"/>
      <c r="X23" s="647"/>
      <c r="Y23" s="647"/>
      <c r="Z23" s="647"/>
      <c r="AA23" s="647"/>
      <c r="AB23" s="647"/>
      <c r="AC23" s="647"/>
      <c r="AD23" s="647"/>
      <c r="AE23" s="647"/>
      <c r="AF23" s="647"/>
      <c r="AG23" s="647"/>
      <c r="AH23" s="647"/>
      <c r="AI23" s="647"/>
      <c r="AJ23" s="647"/>
      <c r="AK23" s="647"/>
      <c r="AL23" s="647"/>
      <c r="AM23" s="648"/>
    </row>
    <row r="24" spans="2:40">
      <c r="B24" s="7"/>
      <c r="C24" s="7"/>
      <c r="D24" s="7"/>
      <c r="E24" s="7"/>
      <c r="F24" s="7"/>
      <c r="G24" s="7"/>
      <c r="H24" s="110"/>
      <c r="I24" s="110"/>
      <c r="J24" s="110"/>
      <c r="K24" s="110"/>
      <c r="L24" s="110"/>
      <c r="M24" s="110"/>
      <c r="N24" s="110"/>
      <c r="O24" s="110"/>
      <c r="P24" s="110"/>
      <c r="Q24" s="110"/>
      <c r="R24" s="110"/>
      <c r="S24" s="110"/>
      <c r="T24" s="110"/>
      <c r="U24" s="110"/>
      <c r="V24" s="110"/>
      <c r="X24" s="110"/>
      <c r="Y24" s="110"/>
      <c r="Z24" s="110"/>
      <c r="AA24" s="110"/>
      <c r="AB24" s="110"/>
      <c r="AC24" s="110"/>
      <c r="AD24" s="110"/>
      <c r="AE24" s="110"/>
      <c r="AF24" s="110"/>
      <c r="AG24" s="110"/>
      <c r="AH24" s="110"/>
      <c r="AI24" s="110"/>
      <c r="AJ24" s="110"/>
      <c r="AK24" s="110"/>
      <c r="AL24" s="110"/>
      <c r="AM24" s="110"/>
    </row>
    <row r="25" spans="2:40" s="9" customFormat="1" thickBot="1">
      <c r="B25" s="20" t="s">
        <v>271</v>
      </c>
    </row>
    <row r="26" spans="2:40">
      <c r="B26" s="571" t="s">
        <v>81</v>
      </c>
      <c r="C26" s="572"/>
      <c r="D26" s="572"/>
      <c r="E26" s="572"/>
      <c r="F26" s="572"/>
      <c r="G26" s="572"/>
      <c r="H26" s="616" t="s">
        <v>249</v>
      </c>
      <c r="I26" s="616"/>
      <c r="J26" s="616"/>
      <c r="K26" s="616"/>
      <c r="L26" s="616"/>
      <c r="M26" s="616"/>
      <c r="N26" s="616"/>
      <c r="O26" s="616"/>
      <c r="P26" s="616"/>
      <c r="Q26" s="616"/>
      <c r="R26" s="616"/>
      <c r="S26" s="616"/>
      <c r="T26" s="616"/>
      <c r="U26" s="616"/>
      <c r="V26" s="616"/>
      <c r="W26" s="616"/>
      <c r="X26" s="616" t="s">
        <v>82</v>
      </c>
      <c r="Y26" s="616"/>
      <c r="Z26" s="616"/>
      <c r="AA26" s="616"/>
      <c r="AB26" s="616"/>
      <c r="AC26" s="616"/>
      <c r="AD26" s="616"/>
      <c r="AE26" s="616" t="s">
        <v>250</v>
      </c>
      <c r="AF26" s="616"/>
      <c r="AG26" s="616"/>
      <c r="AH26" s="616"/>
      <c r="AI26" s="616"/>
      <c r="AJ26" s="616"/>
      <c r="AK26" s="616"/>
      <c r="AL26" s="617"/>
      <c r="AM26" s="618"/>
    </row>
    <row r="27" spans="2:40">
      <c r="B27" s="566" t="s">
        <v>272</v>
      </c>
      <c r="C27" s="567"/>
      <c r="D27" s="567"/>
      <c r="E27" s="567"/>
      <c r="F27" s="567"/>
      <c r="G27" s="487"/>
      <c r="H27" s="608" t="s">
        <v>251</v>
      </c>
      <c r="I27" s="609"/>
      <c r="J27" s="609"/>
      <c r="K27" s="609"/>
      <c r="L27" s="609"/>
      <c r="M27" s="609"/>
      <c r="N27" s="609"/>
      <c r="O27" s="609"/>
      <c r="P27" s="609"/>
      <c r="Q27" s="609"/>
      <c r="R27" s="609"/>
      <c r="S27" s="609"/>
      <c r="T27" s="609"/>
      <c r="U27" s="609"/>
      <c r="V27" s="609"/>
      <c r="W27" s="609"/>
      <c r="X27" s="609"/>
      <c r="Y27" s="609"/>
      <c r="Z27" s="609"/>
      <c r="AA27" s="609"/>
      <c r="AB27" s="609"/>
      <c r="AC27" s="609"/>
      <c r="AD27" s="609"/>
      <c r="AE27" s="609"/>
      <c r="AF27" s="609"/>
      <c r="AG27" s="609"/>
      <c r="AH27" s="609"/>
      <c r="AI27" s="609"/>
      <c r="AJ27" s="609"/>
      <c r="AK27" s="609"/>
      <c r="AL27" s="609"/>
      <c r="AM27" s="610"/>
    </row>
    <row r="28" spans="2:40" ht="19.5" thickBot="1">
      <c r="B28" s="574"/>
      <c r="C28" s="575"/>
      <c r="D28" s="575"/>
      <c r="E28" s="575"/>
      <c r="F28" s="575"/>
      <c r="G28" s="575"/>
      <c r="H28" s="611" t="s">
        <v>404</v>
      </c>
      <c r="I28" s="611"/>
      <c r="J28" s="611"/>
      <c r="K28" s="611"/>
      <c r="L28" s="61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2"/>
      <c r="AM28" s="613"/>
    </row>
    <row r="29" spans="2:40">
      <c r="B29" s="571" t="s">
        <v>83</v>
      </c>
      <c r="C29" s="572"/>
      <c r="D29" s="572"/>
      <c r="E29" s="572"/>
      <c r="F29" s="572"/>
      <c r="G29" s="572"/>
      <c r="H29" s="572" t="s">
        <v>84</v>
      </c>
      <c r="I29" s="572"/>
      <c r="J29" s="572"/>
      <c r="K29" s="572"/>
      <c r="L29" s="572"/>
      <c r="M29" s="572"/>
      <c r="N29" s="572"/>
      <c r="O29" s="572" t="s">
        <v>85</v>
      </c>
      <c r="P29" s="572"/>
      <c r="Q29" s="572"/>
      <c r="R29" s="572"/>
      <c r="S29" s="572"/>
      <c r="T29" s="572"/>
      <c r="U29" s="572"/>
      <c r="V29" s="572"/>
      <c r="W29" s="572"/>
      <c r="X29" s="572"/>
      <c r="Y29" s="572"/>
      <c r="Z29" s="572"/>
      <c r="AA29" s="572"/>
      <c r="AB29" s="572"/>
      <c r="AC29" s="572"/>
      <c r="AD29" s="572"/>
      <c r="AE29" s="572"/>
      <c r="AF29" s="572"/>
      <c r="AG29" s="572"/>
      <c r="AH29" s="572"/>
      <c r="AI29" s="572"/>
      <c r="AJ29" s="572"/>
      <c r="AK29" s="572"/>
      <c r="AL29" s="511"/>
      <c r="AM29" s="573"/>
    </row>
    <row r="30" spans="2:40">
      <c r="B30" s="566" t="s">
        <v>398</v>
      </c>
      <c r="C30" s="567"/>
      <c r="D30" s="567"/>
      <c r="E30" s="567"/>
      <c r="F30" s="567"/>
      <c r="G30" s="567"/>
      <c r="H30" s="567" t="s">
        <v>399</v>
      </c>
      <c r="I30" s="567"/>
      <c r="J30" s="567"/>
      <c r="K30" s="567"/>
      <c r="L30" s="567"/>
      <c r="M30" s="567"/>
      <c r="N30" s="567"/>
      <c r="O30" s="567" t="s">
        <v>273</v>
      </c>
      <c r="P30" s="567"/>
      <c r="Q30" s="567"/>
      <c r="R30" s="567"/>
      <c r="S30" s="567"/>
      <c r="T30" s="567"/>
      <c r="U30" s="567"/>
      <c r="V30" s="567"/>
      <c r="W30" s="567"/>
      <c r="X30" s="567"/>
      <c r="Y30" s="567"/>
      <c r="Z30" s="567"/>
      <c r="AA30" s="567"/>
      <c r="AB30" s="567"/>
      <c r="AC30" s="567"/>
      <c r="AD30" s="567" t="s">
        <v>400</v>
      </c>
      <c r="AE30" s="567"/>
      <c r="AF30" s="567"/>
      <c r="AG30" s="567"/>
      <c r="AH30" s="567"/>
      <c r="AI30" s="567"/>
      <c r="AJ30" s="567"/>
      <c r="AK30" s="567"/>
      <c r="AL30" s="487"/>
      <c r="AM30" s="638"/>
    </row>
    <row r="31" spans="2:40">
      <c r="B31" s="566"/>
      <c r="C31" s="567"/>
      <c r="D31" s="567"/>
      <c r="E31" s="567"/>
      <c r="F31" s="567"/>
      <c r="G31" s="567"/>
      <c r="H31" s="567"/>
      <c r="I31" s="567"/>
      <c r="J31" s="567"/>
      <c r="K31" s="567"/>
      <c r="L31" s="567"/>
      <c r="M31" s="567"/>
      <c r="N31" s="567"/>
      <c r="O31" s="567"/>
      <c r="P31" s="567"/>
      <c r="Q31" s="567"/>
      <c r="R31" s="567"/>
      <c r="S31" s="567"/>
      <c r="T31" s="567"/>
      <c r="U31" s="567"/>
      <c r="V31" s="567"/>
      <c r="W31" s="567"/>
      <c r="X31" s="567"/>
      <c r="Y31" s="567"/>
      <c r="Z31" s="567"/>
      <c r="AA31" s="567"/>
      <c r="AB31" s="567"/>
      <c r="AC31" s="567"/>
      <c r="AD31" s="567"/>
      <c r="AE31" s="567"/>
      <c r="AF31" s="567"/>
      <c r="AG31" s="567"/>
      <c r="AH31" s="567"/>
      <c r="AI31" s="567"/>
      <c r="AJ31" s="567"/>
      <c r="AK31" s="567"/>
      <c r="AL31" s="487"/>
      <c r="AM31" s="638"/>
    </row>
    <row r="32" spans="2:40">
      <c r="B32" s="566" t="s">
        <v>86</v>
      </c>
      <c r="C32" s="567"/>
      <c r="D32" s="567"/>
      <c r="E32" s="567"/>
      <c r="F32" s="567"/>
      <c r="G32" s="567"/>
      <c r="H32" s="567" t="s">
        <v>87</v>
      </c>
      <c r="I32" s="567"/>
      <c r="J32" s="567"/>
      <c r="K32" s="567"/>
      <c r="L32" s="567"/>
      <c r="M32" s="567"/>
      <c r="N32" s="567"/>
      <c r="O32" s="567" t="s">
        <v>273</v>
      </c>
      <c r="P32" s="567"/>
      <c r="Q32" s="567"/>
      <c r="R32" s="567"/>
      <c r="S32" s="567"/>
      <c r="T32" s="567"/>
      <c r="U32" s="567"/>
      <c r="V32" s="567"/>
      <c r="W32" s="567"/>
      <c r="X32" s="567"/>
      <c r="Y32" s="567"/>
      <c r="Z32" s="567"/>
      <c r="AA32" s="567"/>
      <c r="AB32" s="567"/>
      <c r="AC32" s="567"/>
      <c r="AD32" s="567" t="s">
        <v>88</v>
      </c>
      <c r="AE32" s="567"/>
      <c r="AF32" s="567"/>
      <c r="AG32" s="567"/>
      <c r="AH32" s="567"/>
      <c r="AI32" s="567"/>
      <c r="AJ32" s="567"/>
      <c r="AK32" s="567"/>
      <c r="AL32" s="487"/>
      <c r="AM32" s="638"/>
    </row>
    <row r="33" spans="1:41">
      <c r="B33" s="566"/>
      <c r="C33" s="567"/>
      <c r="D33" s="567"/>
      <c r="E33" s="567"/>
      <c r="F33" s="567"/>
      <c r="G33" s="567"/>
      <c r="H33" s="567"/>
      <c r="I33" s="567"/>
      <c r="J33" s="567"/>
      <c r="K33" s="567"/>
      <c r="L33" s="567"/>
      <c r="M33" s="567"/>
      <c r="N33" s="567"/>
      <c r="O33" s="567"/>
      <c r="P33" s="567"/>
      <c r="Q33" s="567"/>
      <c r="R33" s="567"/>
      <c r="S33" s="567"/>
      <c r="T33" s="567"/>
      <c r="U33" s="567"/>
      <c r="V33" s="567"/>
      <c r="W33" s="567"/>
      <c r="X33" s="567"/>
      <c r="Y33" s="567"/>
      <c r="Z33" s="567"/>
      <c r="AA33" s="567"/>
      <c r="AB33" s="567"/>
      <c r="AC33" s="567"/>
      <c r="AD33" s="567"/>
      <c r="AE33" s="567"/>
      <c r="AF33" s="567"/>
      <c r="AG33" s="567"/>
      <c r="AH33" s="567"/>
      <c r="AI33" s="567"/>
      <c r="AJ33" s="567"/>
      <c r="AK33" s="567"/>
      <c r="AL33" s="487"/>
      <c r="AM33" s="638"/>
    </row>
    <row r="34" spans="1:41">
      <c r="B34" s="566" t="s">
        <v>89</v>
      </c>
      <c r="C34" s="567"/>
      <c r="D34" s="567"/>
      <c r="E34" s="567"/>
      <c r="F34" s="567"/>
      <c r="G34" s="567"/>
      <c r="H34" s="567" t="s">
        <v>87</v>
      </c>
      <c r="I34" s="567"/>
      <c r="J34" s="567"/>
      <c r="K34" s="567"/>
      <c r="L34" s="567"/>
      <c r="M34" s="567"/>
      <c r="N34" s="567"/>
      <c r="O34" s="567" t="s">
        <v>273</v>
      </c>
      <c r="P34" s="567"/>
      <c r="Q34" s="567"/>
      <c r="R34" s="567"/>
      <c r="S34" s="567"/>
      <c r="T34" s="567"/>
      <c r="U34" s="567"/>
      <c r="V34" s="567"/>
      <c r="W34" s="567"/>
      <c r="X34" s="567"/>
      <c r="Y34" s="567"/>
      <c r="Z34" s="567"/>
      <c r="AA34" s="567"/>
      <c r="AB34" s="567"/>
      <c r="AC34" s="567"/>
      <c r="AD34" s="567" t="s">
        <v>90</v>
      </c>
      <c r="AE34" s="567"/>
      <c r="AF34" s="567"/>
      <c r="AG34" s="567"/>
      <c r="AH34" s="567"/>
      <c r="AI34" s="567"/>
      <c r="AJ34" s="567"/>
      <c r="AK34" s="567"/>
      <c r="AL34" s="487"/>
      <c r="AM34" s="638"/>
    </row>
    <row r="35" spans="1:41" ht="19.5" thickBot="1">
      <c r="B35" s="574"/>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c r="AA35" s="575"/>
      <c r="AB35" s="575"/>
      <c r="AC35" s="575"/>
      <c r="AD35" s="575"/>
      <c r="AE35" s="575"/>
      <c r="AF35" s="575"/>
      <c r="AG35" s="575"/>
      <c r="AH35" s="575"/>
      <c r="AI35" s="575"/>
      <c r="AJ35" s="575"/>
      <c r="AK35" s="575"/>
      <c r="AL35" s="542"/>
      <c r="AM35" s="642"/>
    </row>
    <row r="36" spans="1:41" ht="19.5" thickBot="1">
      <c r="A36" s="27"/>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27"/>
      <c r="AO36" s="27"/>
    </row>
    <row r="37" spans="1:41" ht="16.5" customHeight="1">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row>
    <row r="38" spans="1:41" ht="19.5" thickBot="1">
      <c r="B38" s="643" t="s">
        <v>293</v>
      </c>
      <c r="C38" s="643"/>
      <c r="D38" s="643"/>
      <c r="E38" s="643"/>
      <c r="F38" s="643"/>
      <c r="G38" s="643"/>
      <c r="H38" s="643"/>
      <c r="I38" s="643"/>
      <c r="J38" s="643"/>
      <c r="K38" s="643"/>
      <c r="L38" s="643"/>
      <c r="M38" s="643"/>
      <c r="N38" s="643"/>
      <c r="O38" s="643"/>
      <c r="P38" s="643"/>
      <c r="Q38" s="643"/>
      <c r="R38" s="643"/>
      <c r="S38" s="643"/>
      <c r="T38" s="643"/>
      <c r="U38" s="643"/>
      <c r="V38" s="643"/>
      <c r="W38" s="643"/>
      <c r="X38" s="643"/>
      <c r="Y38" s="643"/>
      <c r="Z38" s="643"/>
      <c r="AA38" s="643"/>
      <c r="AB38" s="643"/>
      <c r="AC38" s="643"/>
      <c r="AD38" s="643"/>
      <c r="AE38" s="643"/>
      <c r="AF38" s="643"/>
      <c r="AG38" s="643"/>
      <c r="AH38" s="643"/>
      <c r="AI38" s="643"/>
      <c r="AJ38" s="643"/>
      <c r="AK38" s="643"/>
      <c r="AL38" s="643"/>
      <c r="AM38" s="643"/>
    </row>
    <row r="39" spans="1:41" ht="21.75" customHeight="1" thickBot="1">
      <c r="B39" s="639" t="s">
        <v>294</v>
      </c>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1"/>
    </row>
  </sheetData>
  <mergeCells count="43">
    <mergeCell ref="B6:H6"/>
    <mergeCell ref="B30:G31"/>
    <mergeCell ref="H30:N31"/>
    <mergeCell ref="O30:AC31"/>
    <mergeCell ref="AD30:AM31"/>
    <mergeCell ref="A8:F8"/>
    <mergeCell ref="G7:L7"/>
    <mergeCell ref="G8:L8"/>
    <mergeCell ref="H23:AM23"/>
    <mergeCell ref="H29:N29"/>
    <mergeCell ref="B15:G15"/>
    <mergeCell ref="H15:AM15"/>
    <mergeCell ref="B12:G12"/>
    <mergeCell ref="H12:AM12"/>
    <mergeCell ref="B23:G23"/>
    <mergeCell ref="O29:AM29"/>
    <mergeCell ref="B29:G29"/>
    <mergeCell ref="B32:G33"/>
    <mergeCell ref="O32:AC33"/>
    <mergeCell ref="AD32:AM33"/>
    <mergeCell ref="H32:N33"/>
    <mergeCell ref="B39:AM39"/>
    <mergeCell ref="B34:G35"/>
    <mergeCell ref="H34:N35"/>
    <mergeCell ref="O34:AC35"/>
    <mergeCell ref="AD34:AM35"/>
    <mergeCell ref="B38:AM38"/>
    <mergeCell ref="AH2:AM2"/>
    <mergeCell ref="B27:G28"/>
    <mergeCell ref="H27:AM27"/>
    <mergeCell ref="H28:AM28"/>
    <mergeCell ref="B4:AM4"/>
    <mergeCell ref="B26:G26"/>
    <mergeCell ref="H26:W26"/>
    <mergeCell ref="X26:AD26"/>
    <mergeCell ref="AE26:AM26"/>
    <mergeCell ref="B19:G20"/>
    <mergeCell ref="H19:P20"/>
    <mergeCell ref="B16:G16"/>
    <mergeCell ref="H16:AM16"/>
    <mergeCell ref="Q19:AM20"/>
    <mergeCell ref="AA6:AN9"/>
    <mergeCell ref="B7:F7"/>
  </mergeCells>
  <phoneticPr fontId="5"/>
  <dataValidations count="1">
    <dataValidation type="list" showInputMessage="1" showErrorMessage="1" sqref="B39" xr:uid="{641CB8D5-3AD4-4194-A8C8-F4A10B9B7677}">
      <formula1>"分析マニュアル第３章、JIS A 1481-1に基づく偏光顕微鏡による定性分析方法,分析マニュアル第３章、JIS A 1481-1に基づく偏光顕微鏡による定性分析方法,分析マニュアル第４章、JIS A 1481-2に基づくX線回析分析法、位相差分散顕微鏡を併用した定性分析方法,分析マニュアル第５章、JIS A 1481-3に基づくX線回析分析法による定量分析方法,分析マニュアル第６章、JIS A 1481-5に基づくX線回析分析法による定量分析方法"</formula1>
    </dataValidation>
  </dataValidations>
  <printOptions horizontalCentered="1"/>
  <pageMargins left="0" right="0" top="0.74803149606299213" bottom="0.74803149606299213" header="0.31496062992125984" footer="0.31496062992125984"/>
  <pageSetup paperSize="9" scale="95" orientation="portrait" r:id="rId1"/>
  <headerFooter>
    <oddFooter>&amp;P / &amp;N ページ</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9607-836A-4BD1-817B-8432AAF405CE}">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347</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11E7FC53-418A-4DA5-B2DA-2DAF331AB617}">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8FCC-8750-45FD-B40B-01F5105C8897}">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347</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送付書!D66</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送付書!P66</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810AD5E7-959D-4B73-B03C-D18813636E5E}">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B62AC-6C7A-44CB-9FBD-696E4AFC99CB}">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348</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A9AC061F-7889-49F1-96D0-A46078F139CB}">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EBF06-7468-4784-8D52-56C170828401}">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348</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送付書!D67</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送付書!P67</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65ED1804-9BAA-40F8-9A0A-B2D466AF8EDE}">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936A1-9E4B-49C5-9761-F14401B79919}">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349</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40F0F880-42D4-4FBB-A50D-A4F6DFBE2525}">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9BD49-5C5B-4333-BF39-A562D960552A}">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349</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送付書!D68</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送付書!P68</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2AC696ED-1B8A-4A8C-BBE1-1B31372A33A1}">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937F1-EFA2-4CCC-BF6F-6C86924A3EA2}">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350</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送付書!D69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送付書!P69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BFD496D1-56CF-449E-874F-07B680CD7488}">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FDA8C-2C84-4B2B-8FB6-A25F4E55BAFD}">
  <dimension ref="A1:AW53"/>
  <sheetViews>
    <sheetView view="pageBreakPreview"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350</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送付書!D69</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送付書!P69</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321A8E25-FC42-485F-80C3-0F4B570ED9F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DC6DC-A3D6-4F98-ACD6-18CD45F372B4}">
  <dimension ref="A1:AT68"/>
  <sheetViews>
    <sheetView view="pageBreakPreview" zoomScaleNormal="85"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351</v>
      </c>
      <c r="AJ5" s="698"/>
      <c r="AK5" s="698"/>
      <c r="AL5" s="699"/>
    </row>
    <row r="6" spans="1:38" s="9" customFormat="1">
      <c r="A6" s="700" t="s">
        <v>169</v>
      </c>
      <c r="B6" s="609"/>
      <c r="C6" s="494"/>
      <c r="D6" s="494"/>
      <c r="E6" s="494"/>
      <c r="F6" s="494"/>
      <c r="G6" s="609"/>
      <c r="H6" s="609"/>
      <c r="I6" s="609"/>
      <c r="J6" s="609"/>
      <c r="K6" s="609"/>
      <c r="L6" s="609"/>
      <c r="M6" s="609"/>
      <c r="N6" s="609"/>
      <c r="O6" s="609"/>
      <c r="P6" s="701"/>
      <c r="Q6" s="707" t="s">
        <v>262</v>
      </c>
      <c r="R6" s="708"/>
      <c r="S6" s="708"/>
      <c r="T6" s="708"/>
      <c r="U6" s="708"/>
      <c r="V6" s="708"/>
      <c r="W6" s="708"/>
      <c r="X6" s="709"/>
      <c r="Y6" s="487" t="str">
        <f>送付書!D70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07" t="s">
        <v>263</v>
      </c>
      <c r="R7" s="708"/>
      <c r="S7" s="708"/>
      <c r="T7" s="708"/>
      <c r="U7" s="708"/>
      <c r="V7" s="708"/>
      <c r="W7" s="708"/>
      <c r="X7" s="709"/>
      <c r="Y7" s="487" t="str">
        <f>送付書!P70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6">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6" s="9" customFormat="1" thickBot="1">
      <c r="A18" s="9" t="s">
        <v>288</v>
      </c>
    </row>
    <row r="19" spans="1:46"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6" ht="8.25" customHeight="1"/>
    <row r="21" spans="1:46" s="11" customFormat="1" ht="19.5" thickBot="1">
      <c r="A21" s="11" t="s">
        <v>179</v>
      </c>
    </row>
    <row r="22" spans="1:46">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6">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6"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6"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6" ht="16.5" customHeight="1">
      <c r="A26" s="566">
        <v>3</v>
      </c>
      <c r="B26" s="567"/>
      <c r="C26" s="570" t="s">
        <v>71</v>
      </c>
      <c r="D26" s="570"/>
      <c r="E26" s="570"/>
      <c r="F26" s="487"/>
      <c r="G26" s="488"/>
      <c r="H26" s="488"/>
      <c r="I26" s="488"/>
      <c r="J26" s="488"/>
      <c r="K26" s="483"/>
      <c r="L26" s="487"/>
      <c r="M26" s="488"/>
      <c r="N26" s="488"/>
      <c r="O26" s="488"/>
      <c r="P26" s="488"/>
      <c r="Q26" s="483"/>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6" ht="16.5" customHeight="1">
      <c r="A27" s="566">
        <v>4</v>
      </c>
      <c r="B27" s="567"/>
      <c r="C27" s="570" t="s">
        <v>71</v>
      </c>
      <c r="D27" s="570"/>
      <c r="E27" s="570"/>
      <c r="F27" s="487"/>
      <c r="G27" s="488"/>
      <c r="H27" s="488"/>
      <c r="I27" s="488"/>
      <c r="J27" s="488"/>
      <c r="K27" s="483"/>
      <c r="L27" s="487"/>
      <c r="M27" s="488"/>
      <c r="N27" s="488"/>
      <c r="O27" s="488"/>
      <c r="P27" s="488"/>
      <c r="Q27" s="483"/>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6" ht="16.5" customHeight="1" thickBot="1">
      <c r="A28" s="574">
        <v>5</v>
      </c>
      <c r="B28" s="575"/>
      <c r="C28" s="576" t="s">
        <v>71</v>
      </c>
      <c r="D28" s="576"/>
      <c r="E28" s="576"/>
      <c r="F28" s="542"/>
      <c r="G28" s="543"/>
      <c r="H28" s="543"/>
      <c r="I28" s="543"/>
      <c r="J28" s="543"/>
      <c r="K28" s="538"/>
      <c r="L28" s="542"/>
      <c r="M28" s="543"/>
      <c r="N28" s="543"/>
      <c r="O28" s="543"/>
      <c r="P28" s="543"/>
      <c r="Q28" s="538"/>
      <c r="R28" s="575" t="s">
        <v>71</v>
      </c>
      <c r="S28" s="575"/>
      <c r="T28" s="575"/>
      <c r="U28" s="575"/>
      <c r="V28" s="575"/>
      <c r="W28" s="575"/>
      <c r="X28" s="575"/>
      <c r="Y28" s="575"/>
      <c r="Z28" s="575"/>
      <c r="AA28" s="575"/>
      <c r="AB28" s="575"/>
      <c r="AC28" s="575"/>
      <c r="AD28" s="575"/>
      <c r="AE28" s="728"/>
      <c r="AF28" s="728"/>
      <c r="AG28" s="728"/>
      <c r="AH28" s="728"/>
      <c r="AI28" s="728"/>
      <c r="AJ28" s="728"/>
      <c r="AK28" s="728"/>
      <c r="AL28" s="729"/>
      <c r="AT28" s="15"/>
    </row>
    <row r="29" spans="1:46">
      <c r="A29" s="577" t="s">
        <v>72</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row>
    <row r="30" spans="1:46">
      <c r="A30" s="566" t="s">
        <v>73</v>
      </c>
      <c r="B30" s="567"/>
      <c r="C30" s="567"/>
      <c r="D30" s="567"/>
      <c r="E30" s="567"/>
      <c r="F30" s="567"/>
      <c r="G30" s="567"/>
      <c r="H30" s="567"/>
      <c r="I30" s="567" t="s">
        <v>74</v>
      </c>
      <c r="J30" s="567"/>
      <c r="K30" s="567"/>
      <c r="L30" s="567"/>
      <c r="M30" s="567"/>
      <c r="N30" s="567"/>
      <c r="O30" s="567"/>
      <c r="P30" s="567"/>
      <c r="Q30" s="567"/>
      <c r="R30" s="567"/>
      <c r="S30" s="567"/>
      <c r="T30" s="567"/>
      <c r="U30" s="567"/>
      <c r="V30" s="567"/>
      <c r="W30" s="567"/>
      <c r="X30" s="567" t="s">
        <v>75</v>
      </c>
      <c r="Y30" s="567"/>
      <c r="Z30" s="567"/>
      <c r="AA30" s="567"/>
      <c r="AB30" s="567"/>
      <c r="AC30" s="567"/>
      <c r="AD30" s="567"/>
      <c r="AE30" s="567"/>
      <c r="AF30" s="567"/>
      <c r="AG30" s="567"/>
      <c r="AH30" s="567"/>
      <c r="AI30" s="567"/>
      <c r="AJ30" s="567"/>
      <c r="AK30" s="567"/>
      <c r="AL30" s="638"/>
    </row>
    <row r="31" spans="1:46" ht="9.75" customHeight="1">
      <c r="A31" s="493" t="s">
        <v>255</v>
      </c>
      <c r="B31" s="494"/>
      <c r="C31" s="494"/>
      <c r="D31" s="494"/>
      <c r="E31" s="494"/>
      <c r="F31" s="494"/>
      <c r="G31" s="494"/>
      <c r="H31" s="494"/>
      <c r="I31" s="123"/>
      <c r="J31" s="117"/>
      <c r="K31" s="117"/>
      <c r="L31" s="117"/>
      <c r="M31" s="117"/>
      <c r="N31" s="117"/>
      <c r="O31" s="117"/>
      <c r="P31" s="117"/>
      <c r="Q31" s="117"/>
      <c r="R31" s="117"/>
      <c r="S31" s="117"/>
      <c r="T31" s="117"/>
      <c r="U31" s="117"/>
      <c r="V31" s="117"/>
      <c r="W31" s="117"/>
      <c r="X31" s="123"/>
      <c r="Y31" s="117"/>
      <c r="Z31" s="117"/>
      <c r="AA31" s="117"/>
      <c r="AB31" s="117"/>
      <c r="AC31" s="117"/>
      <c r="AD31" s="117"/>
      <c r="AE31" s="117"/>
      <c r="AF31" s="117"/>
      <c r="AG31" s="117"/>
      <c r="AH31" s="117"/>
      <c r="AI31" s="117"/>
      <c r="AJ31" s="117"/>
      <c r="AK31" s="117"/>
      <c r="AL31" s="118"/>
    </row>
    <row r="32" spans="1:46" ht="9.75" customHeight="1">
      <c r="A32" s="496"/>
      <c r="B32" s="497"/>
      <c r="C32" s="497"/>
      <c r="D32" s="497"/>
      <c r="E32" s="497"/>
      <c r="F32" s="497"/>
      <c r="G32" s="497"/>
      <c r="H32" s="497"/>
      <c r="I32" s="125"/>
      <c r="K32" s="497"/>
      <c r="L32" s="497"/>
      <c r="M32" s="497"/>
      <c r="N32" s="497"/>
      <c r="O32" s="497"/>
      <c r="P32" s="497"/>
      <c r="Q32" s="497"/>
      <c r="R32" s="497"/>
      <c r="S32" s="497"/>
      <c r="T32" s="497"/>
      <c r="U32" s="497"/>
      <c r="X32" s="125"/>
      <c r="Z32" s="497"/>
      <c r="AA32" s="497"/>
      <c r="AB32" s="497"/>
      <c r="AC32" s="497"/>
      <c r="AD32" s="497"/>
      <c r="AE32" s="497"/>
      <c r="AF32" s="497"/>
      <c r="AG32" s="497"/>
      <c r="AH32" s="497"/>
      <c r="AI32" s="497"/>
      <c r="AJ32" s="497"/>
      <c r="AL32" s="120"/>
    </row>
    <row r="33" spans="1:39" ht="9.75" customHeight="1">
      <c r="A33" s="496"/>
      <c r="B33" s="497"/>
      <c r="C33" s="497"/>
      <c r="D33" s="497"/>
      <c r="E33" s="497"/>
      <c r="F33" s="497"/>
      <c r="G33" s="497"/>
      <c r="H33" s="497"/>
      <c r="I33" s="125"/>
      <c r="K33" s="497"/>
      <c r="L33" s="497"/>
      <c r="M33" s="497"/>
      <c r="N33" s="497"/>
      <c r="O33" s="497"/>
      <c r="P33" s="497"/>
      <c r="Q33" s="497"/>
      <c r="R33" s="497"/>
      <c r="S33" s="497"/>
      <c r="T33" s="497"/>
      <c r="U33" s="497"/>
      <c r="X33" s="125"/>
      <c r="Z33" s="497"/>
      <c r="AA33" s="497"/>
      <c r="AB33" s="497"/>
      <c r="AC33" s="497"/>
      <c r="AD33" s="497"/>
      <c r="AE33" s="497"/>
      <c r="AF33" s="497"/>
      <c r="AG33" s="497"/>
      <c r="AH33" s="497"/>
      <c r="AI33" s="497"/>
      <c r="AJ33" s="497"/>
      <c r="AL33" s="120"/>
    </row>
    <row r="34" spans="1:39" ht="9.75" customHeight="1">
      <c r="A34" s="496"/>
      <c r="B34" s="497"/>
      <c r="C34" s="497"/>
      <c r="D34" s="497"/>
      <c r="E34" s="497"/>
      <c r="F34" s="497"/>
      <c r="G34" s="497"/>
      <c r="H34" s="497"/>
      <c r="I34" s="125"/>
      <c r="K34" s="497"/>
      <c r="L34" s="497"/>
      <c r="M34" s="497"/>
      <c r="N34" s="497"/>
      <c r="O34" s="497"/>
      <c r="P34" s="497"/>
      <c r="Q34" s="497"/>
      <c r="R34" s="497"/>
      <c r="S34" s="497"/>
      <c r="T34" s="497"/>
      <c r="U34" s="497"/>
      <c r="X34" s="125"/>
      <c r="Z34" s="497"/>
      <c r="AA34" s="497"/>
      <c r="AB34" s="497"/>
      <c r="AC34" s="497"/>
      <c r="AD34" s="497"/>
      <c r="AE34" s="497"/>
      <c r="AF34" s="497"/>
      <c r="AG34" s="497"/>
      <c r="AH34" s="497"/>
      <c r="AI34" s="497"/>
      <c r="AJ34" s="497"/>
      <c r="AL34" s="120"/>
    </row>
    <row r="35" spans="1:39" ht="9.75" customHeight="1">
      <c r="A35" s="496"/>
      <c r="B35" s="497"/>
      <c r="C35" s="497"/>
      <c r="D35" s="497"/>
      <c r="E35" s="497"/>
      <c r="F35" s="497"/>
      <c r="G35" s="497"/>
      <c r="H35" s="497"/>
      <c r="I35" s="125"/>
      <c r="K35" s="497"/>
      <c r="L35" s="497"/>
      <c r="M35" s="497"/>
      <c r="N35" s="497"/>
      <c r="O35" s="497"/>
      <c r="P35" s="497"/>
      <c r="Q35" s="497"/>
      <c r="R35" s="497"/>
      <c r="S35" s="497"/>
      <c r="T35" s="497"/>
      <c r="U35" s="497"/>
      <c r="X35" s="125"/>
      <c r="Z35" s="497"/>
      <c r="AA35" s="497"/>
      <c r="AB35" s="497"/>
      <c r="AC35" s="497"/>
      <c r="AD35" s="497"/>
      <c r="AE35" s="497"/>
      <c r="AF35" s="497"/>
      <c r="AG35" s="497"/>
      <c r="AH35" s="497"/>
      <c r="AI35" s="497"/>
      <c r="AJ35" s="497"/>
      <c r="AL35" s="120"/>
    </row>
    <row r="36" spans="1:39" ht="9.75" customHeight="1">
      <c r="A36" s="496"/>
      <c r="B36" s="497"/>
      <c r="C36" s="497"/>
      <c r="D36" s="497"/>
      <c r="E36" s="497"/>
      <c r="F36" s="497"/>
      <c r="G36" s="497"/>
      <c r="H36" s="497"/>
      <c r="I36" s="125"/>
      <c r="K36" s="497"/>
      <c r="L36" s="497"/>
      <c r="M36" s="497"/>
      <c r="N36" s="497"/>
      <c r="O36" s="497"/>
      <c r="P36" s="497"/>
      <c r="Q36" s="497"/>
      <c r="R36" s="497"/>
      <c r="S36" s="497"/>
      <c r="T36" s="497"/>
      <c r="U36" s="497"/>
      <c r="X36" s="125"/>
      <c r="Z36" s="497"/>
      <c r="AA36" s="497"/>
      <c r="AB36" s="497"/>
      <c r="AC36" s="497"/>
      <c r="AD36" s="497"/>
      <c r="AE36" s="497"/>
      <c r="AF36" s="497"/>
      <c r="AG36" s="497"/>
      <c r="AH36" s="497"/>
      <c r="AI36" s="497"/>
      <c r="AJ36" s="497"/>
      <c r="AL36" s="120"/>
    </row>
    <row r="37" spans="1:39" ht="9.75" customHeight="1">
      <c r="A37" s="496"/>
      <c r="B37" s="497"/>
      <c r="C37" s="497"/>
      <c r="D37" s="497"/>
      <c r="E37" s="497"/>
      <c r="F37" s="497"/>
      <c r="G37" s="497"/>
      <c r="H37" s="497"/>
      <c r="I37" s="125"/>
      <c r="K37" s="497"/>
      <c r="L37" s="497"/>
      <c r="M37" s="497"/>
      <c r="N37" s="497"/>
      <c r="O37" s="497"/>
      <c r="P37" s="497"/>
      <c r="Q37" s="497"/>
      <c r="R37" s="497"/>
      <c r="S37" s="497"/>
      <c r="T37" s="497"/>
      <c r="U37" s="497"/>
      <c r="X37" s="125"/>
      <c r="Z37" s="497"/>
      <c r="AA37" s="497"/>
      <c r="AB37" s="497"/>
      <c r="AC37" s="497"/>
      <c r="AD37" s="497"/>
      <c r="AE37" s="497"/>
      <c r="AF37" s="497"/>
      <c r="AG37" s="497"/>
      <c r="AH37" s="497"/>
      <c r="AI37" s="497"/>
      <c r="AJ37" s="497"/>
      <c r="AL37" s="120"/>
    </row>
    <row r="38" spans="1:39" ht="9.75" customHeight="1">
      <c r="A38" s="496"/>
      <c r="B38" s="497"/>
      <c r="C38" s="497"/>
      <c r="D38" s="497"/>
      <c r="E38" s="497"/>
      <c r="F38" s="497"/>
      <c r="G38" s="497"/>
      <c r="H38" s="497"/>
      <c r="I38" s="125"/>
      <c r="K38" s="497"/>
      <c r="L38" s="497"/>
      <c r="M38" s="497"/>
      <c r="N38" s="497"/>
      <c r="O38" s="497"/>
      <c r="P38" s="497"/>
      <c r="Q38" s="497"/>
      <c r="R38" s="497"/>
      <c r="S38" s="497"/>
      <c r="T38" s="497"/>
      <c r="U38" s="497"/>
      <c r="X38" s="125"/>
      <c r="Z38" s="497"/>
      <c r="AA38" s="497"/>
      <c r="AB38" s="497"/>
      <c r="AC38" s="497"/>
      <c r="AD38" s="497"/>
      <c r="AE38" s="497"/>
      <c r="AF38" s="497"/>
      <c r="AG38" s="497"/>
      <c r="AH38" s="497"/>
      <c r="AI38" s="497"/>
      <c r="AJ38" s="497"/>
      <c r="AL38" s="120"/>
    </row>
    <row r="39" spans="1:39" ht="9.75" customHeight="1">
      <c r="A39" s="496"/>
      <c r="B39" s="497"/>
      <c r="C39" s="497"/>
      <c r="D39" s="497"/>
      <c r="E39" s="497"/>
      <c r="F39" s="497"/>
      <c r="G39" s="497"/>
      <c r="H39" s="497"/>
      <c r="I39" s="125"/>
      <c r="K39" s="497"/>
      <c r="L39" s="497"/>
      <c r="M39" s="497"/>
      <c r="N39" s="497"/>
      <c r="O39" s="497"/>
      <c r="P39" s="497"/>
      <c r="Q39" s="497"/>
      <c r="R39" s="497"/>
      <c r="S39" s="497"/>
      <c r="T39" s="497"/>
      <c r="U39" s="497"/>
      <c r="X39" s="125"/>
      <c r="Z39" s="497"/>
      <c r="AA39" s="497"/>
      <c r="AB39" s="497"/>
      <c r="AC39" s="497"/>
      <c r="AD39" s="497"/>
      <c r="AE39" s="497"/>
      <c r="AF39" s="497"/>
      <c r="AG39" s="497"/>
      <c r="AH39" s="497"/>
      <c r="AI39" s="497"/>
      <c r="AJ39" s="497"/>
      <c r="AL39" s="120"/>
    </row>
    <row r="40" spans="1:39" ht="9.75" customHeight="1">
      <c r="A40" s="496"/>
      <c r="B40" s="497"/>
      <c r="C40" s="497"/>
      <c r="D40" s="497"/>
      <c r="E40" s="497"/>
      <c r="F40" s="497"/>
      <c r="G40" s="497"/>
      <c r="H40" s="497"/>
      <c r="I40" s="125"/>
      <c r="K40" s="497"/>
      <c r="L40" s="497"/>
      <c r="M40" s="497"/>
      <c r="N40" s="497"/>
      <c r="O40" s="497"/>
      <c r="P40" s="497"/>
      <c r="Q40" s="497"/>
      <c r="R40" s="497"/>
      <c r="S40" s="497"/>
      <c r="T40" s="497"/>
      <c r="U40" s="497"/>
      <c r="X40" s="125"/>
      <c r="Z40" s="497"/>
      <c r="AA40" s="497"/>
      <c r="AB40" s="497"/>
      <c r="AC40" s="497"/>
      <c r="AD40" s="497"/>
      <c r="AE40" s="497"/>
      <c r="AF40" s="497"/>
      <c r="AG40" s="497"/>
      <c r="AH40" s="497"/>
      <c r="AI40" s="497"/>
      <c r="AJ40" s="497"/>
      <c r="AL40" s="120"/>
    </row>
    <row r="41" spans="1:39" ht="9.75" customHeight="1">
      <c r="A41" s="496"/>
      <c r="B41" s="497"/>
      <c r="C41" s="497"/>
      <c r="D41" s="497"/>
      <c r="E41" s="497"/>
      <c r="F41" s="497"/>
      <c r="G41" s="497"/>
      <c r="H41" s="497"/>
      <c r="I41" s="125"/>
      <c r="K41" s="497"/>
      <c r="L41" s="497"/>
      <c r="M41" s="497"/>
      <c r="N41" s="497"/>
      <c r="O41" s="497"/>
      <c r="P41" s="497"/>
      <c r="Q41" s="497"/>
      <c r="R41" s="497"/>
      <c r="S41" s="497"/>
      <c r="T41" s="497"/>
      <c r="U41" s="497"/>
      <c r="X41" s="125"/>
      <c r="Z41" s="497"/>
      <c r="AA41" s="497"/>
      <c r="AB41" s="497"/>
      <c r="AC41" s="497"/>
      <c r="AD41" s="497"/>
      <c r="AE41" s="497"/>
      <c r="AF41" s="497"/>
      <c r="AG41" s="497"/>
      <c r="AH41" s="497"/>
      <c r="AI41" s="497"/>
      <c r="AJ41" s="497"/>
      <c r="AL41" s="120"/>
    </row>
    <row r="42" spans="1:39" s="9" customFormat="1" ht="9.75" customHeight="1">
      <c r="A42" s="499"/>
      <c r="B42" s="500"/>
      <c r="C42" s="500"/>
      <c r="D42" s="500"/>
      <c r="E42" s="500"/>
      <c r="F42" s="500"/>
      <c r="G42" s="500"/>
      <c r="H42" s="500"/>
      <c r="I42" s="127"/>
      <c r="J42" s="128"/>
      <c r="K42" s="128"/>
      <c r="L42" s="128"/>
      <c r="M42" s="128"/>
      <c r="N42" s="128"/>
      <c r="O42" s="128"/>
      <c r="P42" s="128"/>
      <c r="Q42" s="128"/>
      <c r="R42" s="128"/>
      <c r="S42" s="128"/>
      <c r="T42" s="128"/>
      <c r="U42" s="128"/>
      <c r="V42" s="128"/>
      <c r="W42" s="128"/>
      <c r="X42" s="127"/>
      <c r="Y42" s="128"/>
      <c r="Z42" s="128"/>
      <c r="AA42" s="128"/>
      <c r="AB42" s="128"/>
      <c r="AC42" s="128"/>
      <c r="AD42" s="128"/>
      <c r="AE42" s="128"/>
      <c r="AF42" s="128"/>
      <c r="AG42" s="128"/>
      <c r="AH42" s="128"/>
      <c r="AI42" s="128"/>
      <c r="AJ42" s="128"/>
      <c r="AK42" s="128"/>
      <c r="AL42" s="130"/>
      <c r="AM42" s="1"/>
    </row>
    <row r="43" spans="1:39" ht="9.75" customHeight="1">
      <c r="A43" s="493"/>
      <c r="B43" s="494"/>
      <c r="C43" s="494"/>
      <c r="D43" s="494"/>
      <c r="E43" s="494"/>
      <c r="F43" s="494"/>
      <c r="G43" s="494"/>
      <c r="H43" s="494"/>
      <c r="I43" s="123"/>
      <c r="J43" s="117"/>
      <c r="X43" s="125"/>
      <c r="AL43" s="120"/>
    </row>
    <row r="44" spans="1:39" ht="9.75" customHeight="1">
      <c r="A44" s="496"/>
      <c r="B44" s="497"/>
      <c r="C44" s="497"/>
      <c r="D44" s="497"/>
      <c r="E44" s="497"/>
      <c r="F44" s="497"/>
      <c r="G44" s="497"/>
      <c r="H44" s="497"/>
      <c r="I44" s="125"/>
      <c r="K44" s="497"/>
      <c r="L44" s="497"/>
      <c r="M44" s="497"/>
      <c r="N44" s="497"/>
      <c r="O44" s="497"/>
      <c r="P44" s="497"/>
      <c r="Q44" s="497"/>
      <c r="R44" s="497"/>
      <c r="S44" s="497"/>
      <c r="T44" s="497"/>
      <c r="U44" s="497"/>
      <c r="X44" s="125"/>
      <c r="Z44" s="497"/>
      <c r="AA44" s="497"/>
      <c r="AB44" s="497"/>
      <c r="AC44" s="497"/>
      <c r="AD44" s="497"/>
      <c r="AE44" s="497"/>
      <c r="AF44" s="497"/>
      <c r="AG44" s="497"/>
      <c r="AH44" s="497"/>
      <c r="AI44" s="497"/>
      <c r="AJ44" s="497"/>
      <c r="AL44" s="120"/>
    </row>
    <row r="45" spans="1:39" ht="9.75" customHeight="1">
      <c r="A45" s="496"/>
      <c r="B45" s="497"/>
      <c r="C45" s="497"/>
      <c r="D45" s="497"/>
      <c r="E45" s="497"/>
      <c r="F45" s="497"/>
      <c r="G45" s="497"/>
      <c r="H45" s="497"/>
      <c r="I45" s="125"/>
      <c r="K45" s="497"/>
      <c r="L45" s="497"/>
      <c r="M45" s="497"/>
      <c r="N45" s="497"/>
      <c r="O45" s="497"/>
      <c r="P45" s="497"/>
      <c r="Q45" s="497"/>
      <c r="R45" s="497"/>
      <c r="S45" s="497"/>
      <c r="T45" s="497"/>
      <c r="U45" s="497"/>
      <c r="X45" s="125"/>
      <c r="Z45" s="497"/>
      <c r="AA45" s="497"/>
      <c r="AB45" s="497"/>
      <c r="AC45" s="497"/>
      <c r="AD45" s="497"/>
      <c r="AE45" s="497"/>
      <c r="AF45" s="497"/>
      <c r="AG45" s="497"/>
      <c r="AH45" s="497"/>
      <c r="AI45" s="497"/>
      <c r="AJ45" s="497"/>
      <c r="AL45" s="120"/>
    </row>
    <row r="46" spans="1:39" ht="9.75" customHeight="1">
      <c r="A46" s="496"/>
      <c r="B46" s="497"/>
      <c r="C46" s="497"/>
      <c r="D46" s="497"/>
      <c r="E46" s="497"/>
      <c r="F46" s="497"/>
      <c r="G46" s="497"/>
      <c r="H46" s="497"/>
      <c r="I46" s="125"/>
      <c r="K46" s="497"/>
      <c r="L46" s="497"/>
      <c r="M46" s="497"/>
      <c r="N46" s="497"/>
      <c r="O46" s="497"/>
      <c r="P46" s="497"/>
      <c r="Q46" s="497"/>
      <c r="R46" s="497"/>
      <c r="S46" s="497"/>
      <c r="T46" s="497"/>
      <c r="U46" s="497"/>
      <c r="X46" s="125"/>
      <c r="Z46" s="497"/>
      <c r="AA46" s="497"/>
      <c r="AB46" s="497"/>
      <c r="AC46" s="497"/>
      <c r="AD46" s="497"/>
      <c r="AE46" s="497"/>
      <c r="AF46" s="497"/>
      <c r="AG46" s="497"/>
      <c r="AH46" s="497"/>
      <c r="AI46" s="497"/>
      <c r="AJ46" s="497"/>
      <c r="AL46" s="120"/>
    </row>
    <row r="47" spans="1:39" ht="9.75" customHeight="1">
      <c r="A47" s="496"/>
      <c r="B47" s="497"/>
      <c r="C47" s="497"/>
      <c r="D47" s="497"/>
      <c r="E47" s="497"/>
      <c r="F47" s="497"/>
      <c r="G47" s="497"/>
      <c r="H47" s="497"/>
      <c r="I47" s="125"/>
      <c r="K47" s="497"/>
      <c r="L47" s="497"/>
      <c r="M47" s="497"/>
      <c r="N47" s="497"/>
      <c r="O47" s="497"/>
      <c r="P47" s="497"/>
      <c r="Q47" s="497"/>
      <c r="R47" s="497"/>
      <c r="S47" s="497"/>
      <c r="T47" s="497"/>
      <c r="U47" s="497"/>
      <c r="X47" s="125"/>
      <c r="Z47" s="497"/>
      <c r="AA47" s="497"/>
      <c r="AB47" s="497"/>
      <c r="AC47" s="497"/>
      <c r="AD47" s="497"/>
      <c r="AE47" s="497"/>
      <c r="AF47" s="497"/>
      <c r="AG47" s="497"/>
      <c r="AH47" s="497"/>
      <c r="AI47" s="497"/>
      <c r="AJ47" s="497"/>
      <c r="AL47" s="120"/>
    </row>
    <row r="48" spans="1:39" ht="9.75" customHeight="1">
      <c r="A48" s="496"/>
      <c r="B48" s="497"/>
      <c r="C48" s="497"/>
      <c r="D48" s="497"/>
      <c r="E48" s="497"/>
      <c r="F48" s="497"/>
      <c r="G48" s="497"/>
      <c r="H48" s="497"/>
      <c r="I48" s="125"/>
      <c r="K48" s="497"/>
      <c r="L48" s="497"/>
      <c r="M48" s="497"/>
      <c r="N48" s="497"/>
      <c r="O48" s="497"/>
      <c r="P48" s="497"/>
      <c r="Q48" s="497"/>
      <c r="R48" s="497"/>
      <c r="S48" s="497"/>
      <c r="T48" s="497"/>
      <c r="U48" s="497"/>
      <c r="X48" s="125"/>
      <c r="Z48" s="497"/>
      <c r="AA48" s="497"/>
      <c r="AB48" s="497"/>
      <c r="AC48" s="497"/>
      <c r="AD48" s="497"/>
      <c r="AE48" s="497"/>
      <c r="AF48" s="497"/>
      <c r="AG48" s="497"/>
      <c r="AH48" s="497"/>
      <c r="AI48" s="497"/>
      <c r="AJ48" s="497"/>
      <c r="AL48" s="120"/>
    </row>
    <row r="49" spans="1:39" ht="9.75" customHeight="1">
      <c r="A49" s="496"/>
      <c r="B49" s="497"/>
      <c r="C49" s="497"/>
      <c r="D49" s="497"/>
      <c r="E49" s="497"/>
      <c r="F49" s="497"/>
      <c r="G49" s="497"/>
      <c r="H49" s="497"/>
      <c r="I49" s="125"/>
      <c r="K49" s="497"/>
      <c r="L49" s="497"/>
      <c r="M49" s="497"/>
      <c r="N49" s="497"/>
      <c r="O49" s="497"/>
      <c r="P49" s="497"/>
      <c r="Q49" s="497"/>
      <c r="R49" s="497"/>
      <c r="S49" s="497"/>
      <c r="T49" s="497"/>
      <c r="U49" s="497"/>
      <c r="X49" s="125"/>
      <c r="Z49" s="497"/>
      <c r="AA49" s="497"/>
      <c r="AB49" s="497"/>
      <c r="AC49" s="497"/>
      <c r="AD49" s="497"/>
      <c r="AE49" s="497"/>
      <c r="AF49" s="497"/>
      <c r="AG49" s="497"/>
      <c r="AH49" s="497"/>
      <c r="AI49" s="497"/>
      <c r="AJ49" s="497"/>
      <c r="AL49" s="120"/>
    </row>
    <row r="50" spans="1:39" ht="9.75" customHeight="1">
      <c r="A50" s="496"/>
      <c r="B50" s="497"/>
      <c r="C50" s="497"/>
      <c r="D50" s="497"/>
      <c r="E50" s="497"/>
      <c r="F50" s="497"/>
      <c r="G50" s="497"/>
      <c r="H50" s="497"/>
      <c r="I50" s="125"/>
      <c r="K50" s="497"/>
      <c r="L50" s="497"/>
      <c r="M50" s="497"/>
      <c r="N50" s="497"/>
      <c r="O50" s="497"/>
      <c r="P50" s="497"/>
      <c r="Q50" s="497"/>
      <c r="R50" s="497"/>
      <c r="S50" s="497"/>
      <c r="T50" s="497"/>
      <c r="U50" s="497"/>
      <c r="X50" s="125"/>
      <c r="Z50" s="497"/>
      <c r="AA50" s="497"/>
      <c r="AB50" s="497"/>
      <c r="AC50" s="497"/>
      <c r="AD50" s="497"/>
      <c r="AE50" s="497"/>
      <c r="AF50" s="497"/>
      <c r="AG50" s="497"/>
      <c r="AH50" s="497"/>
      <c r="AI50" s="497"/>
      <c r="AJ50" s="497"/>
      <c r="AL50" s="120"/>
    </row>
    <row r="51" spans="1:39" ht="9.75" customHeight="1">
      <c r="A51" s="496"/>
      <c r="B51" s="497"/>
      <c r="C51" s="497"/>
      <c r="D51" s="497"/>
      <c r="E51" s="497"/>
      <c r="F51" s="497"/>
      <c r="G51" s="497"/>
      <c r="H51" s="497"/>
      <c r="I51" s="125"/>
      <c r="K51" s="497"/>
      <c r="L51" s="497"/>
      <c r="M51" s="497"/>
      <c r="N51" s="497"/>
      <c r="O51" s="497"/>
      <c r="P51" s="497"/>
      <c r="Q51" s="497"/>
      <c r="R51" s="497"/>
      <c r="S51" s="497"/>
      <c r="T51" s="497"/>
      <c r="U51" s="497"/>
      <c r="X51" s="125"/>
      <c r="Z51" s="497"/>
      <c r="AA51" s="497"/>
      <c r="AB51" s="497"/>
      <c r="AC51" s="497"/>
      <c r="AD51" s="497"/>
      <c r="AE51" s="497"/>
      <c r="AF51" s="497"/>
      <c r="AG51" s="497"/>
      <c r="AH51" s="497"/>
      <c r="AI51" s="497"/>
      <c r="AJ51" s="497"/>
      <c r="AL51" s="120"/>
    </row>
    <row r="52" spans="1:39" ht="9.75" customHeight="1">
      <c r="A52" s="496"/>
      <c r="B52" s="497"/>
      <c r="C52" s="497"/>
      <c r="D52" s="497"/>
      <c r="E52" s="497"/>
      <c r="F52" s="497"/>
      <c r="G52" s="497"/>
      <c r="H52" s="497"/>
      <c r="I52" s="125"/>
      <c r="K52" s="497"/>
      <c r="L52" s="497"/>
      <c r="M52" s="497"/>
      <c r="N52" s="497"/>
      <c r="O52" s="497"/>
      <c r="P52" s="497"/>
      <c r="Q52" s="497"/>
      <c r="R52" s="497"/>
      <c r="S52" s="497"/>
      <c r="T52" s="497"/>
      <c r="U52" s="497"/>
      <c r="X52" s="125"/>
      <c r="Z52" s="497"/>
      <c r="AA52" s="497"/>
      <c r="AB52" s="497"/>
      <c r="AC52" s="497"/>
      <c r="AD52" s="497"/>
      <c r="AE52" s="497"/>
      <c r="AF52" s="497"/>
      <c r="AG52" s="497"/>
      <c r="AH52" s="497"/>
      <c r="AI52" s="497"/>
      <c r="AJ52" s="497"/>
      <c r="AL52" s="120"/>
    </row>
    <row r="53" spans="1:39" ht="9.75" customHeight="1">
      <c r="A53" s="496"/>
      <c r="B53" s="497"/>
      <c r="C53" s="497"/>
      <c r="D53" s="497"/>
      <c r="E53" s="497"/>
      <c r="F53" s="497"/>
      <c r="G53" s="497"/>
      <c r="H53" s="497"/>
      <c r="I53" s="125"/>
      <c r="K53" s="497"/>
      <c r="L53" s="497"/>
      <c r="M53" s="497"/>
      <c r="N53" s="497"/>
      <c r="O53" s="497"/>
      <c r="P53" s="497"/>
      <c r="Q53" s="497"/>
      <c r="R53" s="497"/>
      <c r="S53" s="497"/>
      <c r="T53" s="497"/>
      <c r="U53" s="497"/>
      <c r="X53" s="125"/>
      <c r="Z53" s="497"/>
      <c r="AA53" s="497"/>
      <c r="AB53" s="497"/>
      <c r="AC53" s="497"/>
      <c r="AD53" s="497"/>
      <c r="AE53" s="497"/>
      <c r="AF53" s="497"/>
      <c r="AG53" s="497"/>
      <c r="AH53" s="497"/>
      <c r="AI53" s="497"/>
      <c r="AJ53" s="497"/>
      <c r="AL53" s="120"/>
    </row>
    <row r="54" spans="1:39" s="9" customFormat="1" ht="9.75" customHeight="1">
      <c r="A54" s="499"/>
      <c r="B54" s="500"/>
      <c r="C54" s="500"/>
      <c r="D54" s="500"/>
      <c r="E54" s="500"/>
      <c r="F54" s="500"/>
      <c r="G54" s="500"/>
      <c r="H54" s="500"/>
      <c r="I54" s="127"/>
      <c r="J54" s="128"/>
      <c r="K54" s="128"/>
      <c r="L54" s="128"/>
      <c r="M54" s="128"/>
      <c r="N54" s="128"/>
      <c r="O54" s="128"/>
      <c r="P54" s="128"/>
      <c r="Q54" s="128"/>
      <c r="R54" s="128"/>
      <c r="S54" s="128"/>
      <c r="T54" s="128"/>
      <c r="U54" s="128"/>
      <c r="V54" s="128"/>
      <c r="W54" s="128"/>
      <c r="X54" s="127"/>
      <c r="Y54" s="128"/>
      <c r="Z54" s="128"/>
      <c r="AA54" s="128"/>
      <c r="AB54" s="128"/>
      <c r="AC54" s="128"/>
      <c r="AD54" s="128"/>
      <c r="AE54" s="128"/>
      <c r="AF54" s="128"/>
      <c r="AG54" s="128"/>
      <c r="AH54" s="128"/>
      <c r="AI54" s="128"/>
      <c r="AJ54" s="128"/>
      <c r="AK54" s="128"/>
      <c r="AL54" s="130"/>
      <c r="AM54" s="1"/>
    </row>
    <row r="55" spans="1:39" ht="9.75" customHeight="1">
      <c r="A55" s="493"/>
      <c r="B55" s="494"/>
      <c r="C55" s="494"/>
      <c r="D55" s="494"/>
      <c r="E55" s="494"/>
      <c r="F55" s="494"/>
      <c r="G55" s="494"/>
      <c r="H55" s="494"/>
      <c r="I55" s="123"/>
      <c r="J55" s="117"/>
      <c r="X55" s="125"/>
      <c r="AL55" s="120"/>
    </row>
    <row r="56" spans="1:39" ht="9.75" customHeight="1">
      <c r="A56" s="496"/>
      <c r="B56" s="497"/>
      <c r="C56" s="497"/>
      <c r="D56" s="497"/>
      <c r="E56" s="497"/>
      <c r="F56" s="497"/>
      <c r="G56" s="497"/>
      <c r="H56" s="497"/>
      <c r="I56" s="125"/>
      <c r="K56" s="497"/>
      <c r="L56" s="497"/>
      <c r="M56" s="497"/>
      <c r="N56" s="497"/>
      <c r="O56" s="497"/>
      <c r="P56" s="497"/>
      <c r="Q56" s="497"/>
      <c r="R56" s="497"/>
      <c r="S56" s="497"/>
      <c r="T56" s="497"/>
      <c r="U56" s="497"/>
      <c r="X56" s="125"/>
      <c r="Z56" s="497"/>
      <c r="AA56" s="497"/>
      <c r="AB56" s="497"/>
      <c r="AC56" s="497"/>
      <c r="AD56" s="497"/>
      <c r="AE56" s="497"/>
      <c r="AF56" s="497"/>
      <c r="AG56" s="497"/>
      <c r="AH56" s="497"/>
      <c r="AI56" s="497"/>
      <c r="AJ56" s="497"/>
      <c r="AL56" s="120"/>
    </row>
    <row r="57" spans="1:39" ht="9.75" customHeight="1">
      <c r="A57" s="496"/>
      <c r="B57" s="497"/>
      <c r="C57" s="497"/>
      <c r="D57" s="497"/>
      <c r="E57" s="497"/>
      <c r="F57" s="497"/>
      <c r="G57" s="497"/>
      <c r="H57" s="497"/>
      <c r="I57" s="125"/>
      <c r="K57" s="497"/>
      <c r="L57" s="497"/>
      <c r="M57" s="497"/>
      <c r="N57" s="497"/>
      <c r="O57" s="497"/>
      <c r="P57" s="497"/>
      <c r="Q57" s="497"/>
      <c r="R57" s="497"/>
      <c r="S57" s="497"/>
      <c r="T57" s="497"/>
      <c r="U57" s="497"/>
      <c r="X57" s="125"/>
      <c r="Z57" s="497"/>
      <c r="AA57" s="497"/>
      <c r="AB57" s="497"/>
      <c r="AC57" s="497"/>
      <c r="AD57" s="497"/>
      <c r="AE57" s="497"/>
      <c r="AF57" s="497"/>
      <c r="AG57" s="497"/>
      <c r="AH57" s="497"/>
      <c r="AI57" s="497"/>
      <c r="AJ57" s="497"/>
      <c r="AL57" s="120"/>
    </row>
    <row r="58" spans="1:39" ht="9.75" customHeight="1">
      <c r="A58" s="496"/>
      <c r="B58" s="497"/>
      <c r="C58" s="497"/>
      <c r="D58" s="497"/>
      <c r="E58" s="497"/>
      <c r="F58" s="497"/>
      <c r="G58" s="497"/>
      <c r="H58" s="497"/>
      <c r="I58" s="125"/>
      <c r="K58" s="497"/>
      <c r="L58" s="497"/>
      <c r="M58" s="497"/>
      <c r="N58" s="497"/>
      <c r="O58" s="497"/>
      <c r="P58" s="497"/>
      <c r="Q58" s="497"/>
      <c r="R58" s="497"/>
      <c r="S58" s="497"/>
      <c r="T58" s="497"/>
      <c r="U58" s="497"/>
      <c r="X58" s="125"/>
      <c r="Z58" s="497"/>
      <c r="AA58" s="497"/>
      <c r="AB58" s="497"/>
      <c r="AC58" s="497"/>
      <c r="AD58" s="497"/>
      <c r="AE58" s="497"/>
      <c r="AF58" s="497"/>
      <c r="AG58" s="497"/>
      <c r="AH58" s="497"/>
      <c r="AI58" s="497"/>
      <c r="AJ58" s="497"/>
      <c r="AL58" s="120"/>
    </row>
    <row r="59" spans="1:39" ht="9.75" customHeight="1">
      <c r="A59" s="496"/>
      <c r="B59" s="497"/>
      <c r="C59" s="497"/>
      <c r="D59" s="497"/>
      <c r="E59" s="497"/>
      <c r="F59" s="497"/>
      <c r="G59" s="497"/>
      <c r="H59" s="497"/>
      <c r="I59" s="125"/>
      <c r="K59" s="497"/>
      <c r="L59" s="497"/>
      <c r="M59" s="497"/>
      <c r="N59" s="497"/>
      <c r="O59" s="497"/>
      <c r="P59" s="497"/>
      <c r="Q59" s="497"/>
      <c r="R59" s="497"/>
      <c r="S59" s="497"/>
      <c r="T59" s="497"/>
      <c r="U59" s="497"/>
      <c r="X59" s="125"/>
      <c r="Z59" s="497"/>
      <c r="AA59" s="497"/>
      <c r="AB59" s="497"/>
      <c r="AC59" s="497"/>
      <c r="AD59" s="497"/>
      <c r="AE59" s="497"/>
      <c r="AF59" s="497"/>
      <c r="AG59" s="497"/>
      <c r="AH59" s="497"/>
      <c r="AI59" s="497"/>
      <c r="AJ59" s="497"/>
      <c r="AL59" s="120"/>
    </row>
    <row r="60" spans="1:39" ht="9.75" customHeight="1">
      <c r="A60" s="496"/>
      <c r="B60" s="497"/>
      <c r="C60" s="497"/>
      <c r="D60" s="497"/>
      <c r="E60" s="497"/>
      <c r="F60" s="497"/>
      <c r="G60" s="497"/>
      <c r="H60" s="497"/>
      <c r="I60" s="125"/>
      <c r="K60" s="497"/>
      <c r="L60" s="497"/>
      <c r="M60" s="497"/>
      <c r="N60" s="497"/>
      <c r="O60" s="497"/>
      <c r="P60" s="497"/>
      <c r="Q60" s="497"/>
      <c r="R60" s="497"/>
      <c r="S60" s="497"/>
      <c r="T60" s="497"/>
      <c r="U60" s="497"/>
      <c r="X60" s="125"/>
      <c r="Z60" s="497"/>
      <c r="AA60" s="497"/>
      <c r="AB60" s="497"/>
      <c r="AC60" s="497"/>
      <c r="AD60" s="497"/>
      <c r="AE60" s="497"/>
      <c r="AF60" s="497"/>
      <c r="AG60" s="497"/>
      <c r="AH60" s="497"/>
      <c r="AI60" s="497"/>
      <c r="AJ60" s="497"/>
      <c r="AL60" s="120"/>
    </row>
    <row r="61" spans="1:39" ht="9.75" customHeight="1">
      <c r="A61" s="496"/>
      <c r="B61" s="497"/>
      <c r="C61" s="497"/>
      <c r="D61" s="497"/>
      <c r="E61" s="497"/>
      <c r="F61" s="497"/>
      <c r="G61" s="497"/>
      <c r="H61" s="497"/>
      <c r="I61" s="125"/>
      <c r="K61" s="497"/>
      <c r="L61" s="497"/>
      <c r="M61" s="497"/>
      <c r="N61" s="497"/>
      <c r="O61" s="497"/>
      <c r="P61" s="497"/>
      <c r="Q61" s="497"/>
      <c r="R61" s="497"/>
      <c r="S61" s="497"/>
      <c r="T61" s="497"/>
      <c r="U61" s="497"/>
      <c r="X61" s="125"/>
      <c r="Z61" s="497"/>
      <c r="AA61" s="497"/>
      <c r="AB61" s="497"/>
      <c r="AC61" s="497"/>
      <c r="AD61" s="497"/>
      <c r="AE61" s="497"/>
      <c r="AF61" s="497"/>
      <c r="AG61" s="497"/>
      <c r="AH61" s="497"/>
      <c r="AI61" s="497"/>
      <c r="AJ61" s="497"/>
      <c r="AL61" s="120"/>
    </row>
    <row r="62" spans="1:39" ht="9.75" customHeight="1">
      <c r="A62" s="496"/>
      <c r="B62" s="497"/>
      <c r="C62" s="497"/>
      <c r="D62" s="497"/>
      <c r="E62" s="497"/>
      <c r="F62" s="497"/>
      <c r="G62" s="497"/>
      <c r="H62" s="497"/>
      <c r="I62" s="125"/>
      <c r="K62" s="497"/>
      <c r="L62" s="497"/>
      <c r="M62" s="497"/>
      <c r="N62" s="497"/>
      <c r="O62" s="497"/>
      <c r="P62" s="497"/>
      <c r="Q62" s="497"/>
      <c r="R62" s="497"/>
      <c r="S62" s="497"/>
      <c r="T62" s="497"/>
      <c r="U62" s="497"/>
      <c r="X62" s="125"/>
      <c r="Z62" s="497"/>
      <c r="AA62" s="497"/>
      <c r="AB62" s="497"/>
      <c r="AC62" s="497"/>
      <c r="AD62" s="497"/>
      <c r="AE62" s="497"/>
      <c r="AF62" s="497"/>
      <c r="AG62" s="497"/>
      <c r="AH62" s="497"/>
      <c r="AI62" s="497"/>
      <c r="AJ62" s="497"/>
      <c r="AL62" s="120"/>
    </row>
    <row r="63" spans="1:39" ht="9.75" customHeight="1">
      <c r="A63" s="496"/>
      <c r="B63" s="497"/>
      <c r="C63" s="497"/>
      <c r="D63" s="497"/>
      <c r="E63" s="497"/>
      <c r="F63" s="497"/>
      <c r="G63" s="497"/>
      <c r="H63" s="497"/>
      <c r="I63" s="125"/>
      <c r="K63" s="497"/>
      <c r="L63" s="497"/>
      <c r="M63" s="497"/>
      <c r="N63" s="497"/>
      <c r="O63" s="497"/>
      <c r="P63" s="497"/>
      <c r="Q63" s="497"/>
      <c r="R63" s="497"/>
      <c r="S63" s="497"/>
      <c r="T63" s="497"/>
      <c r="U63" s="497"/>
      <c r="X63" s="125"/>
      <c r="Z63" s="497"/>
      <c r="AA63" s="497"/>
      <c r="AB63" s="497"/>
      <c r="AC63" s="497"/>
      <c r="AD63" s="497"/>
      <c r="AE63" s="497"/>
      <c r="AF63" s="497"/>
      <c r="AG63" s="497"/>
      <c r="AH63" s="497"/>
      <c r="AI63" s="497"/>
      <c r="AJ63" s="497"/>
      <c r="AL63" s="120"/>
    </row>
    <row r="64" spans="1:39" ht="9.75" customHeight="1">
      <c r="A64" s="496"/>
      <c r="B64" s="497"/>
      <c r="C64" s="497"/>
      <c r="D64" s="497"/>
      <c r="E64" s="497"/>
      <c r="F64" s="497"/>
      <c r="G64" s="497"/>
      <c r="H64" s="497"/>
      <c r="I64" s="125"/>
      <c r="K64" s="497"/>
      <c r="L64" s="497"/>
      <c r="M64" s="497"/>
      <c r="N64" s="497"/>
      <c r="O64" s="497"/>
      <c r="P64" s="497"/>
      <c r="Q64" s="497"/>
      <c r="R64" s="497"/>
      <c r="S64" s="497"/>
      <c r="T64" s="497"/>
      <c r="U64" s="497"/>
      <c r="X64" s="125"/>
      <c r="Z64" s="497"/>
      <c r="AA64" s="497"/>
      <c r="AB64" s="497"/>
      <c r="AC64" s="497"/>
      <c r="AD64" s="497"/>
      <c r="AE64" s="497"/>
      <c r="AF64" s="497"/>
      <c r="AG64" s="497"/>
      <c r="AH64" s="497"/>
      <c r="AI64" s="497"/>
      <c r="AJ64" s="497"/>
      <c r="AL64" s="120"/>
    </row>
    <row r="65" spans="1:39" ht="9.75" customHeight="1">
      <c r="A65" s="496"/>
      <c r="B65" s="497"/>
      <c r="C65" s="497"/>
      <c r="D65" s="497"/>
      <c r="E65" s="497"/>
      <c r="F65" s="497"/>
      <c r="G65" s="497"/>
      <c r="H65" s="497"/>
      <c r="I65" s="125"/>
      <c r="K65" s="497"/>
      <c r="L65" s="497"/>
      <c r="M65" s="497"/>
      <c r="N65" s="497"/>
      <c r="O65" s="497"/>
      <c r="P65" s="497"/>
      <c r="Q65" s="497"/>
      <c r="R65" s="497"/>
      <c r="S65" s="497"/>
      <c r="T65" s="497"/>
      <c r="U65" s="497"/>
      <c r="X65" s="125"/>
      <c r="Z65" s="497"/>
      <c r="AA65" s="497"/>
      <c r="AB65" s="497"/>
      <c r="AC65" s="497"/>
      <c r="AD65" s="497"/>
      <c r="AE65" s="497"/>
      <c r="AF65" s="497"/>
      <c r="AG65" s="497"/>
      <c r="AH65" s="497"/>
      <c r="AI65" s="497"/>
      <c r="AJ65" s="497"/>
      <c r="AL65" s="120"/>
    </row>
    <row r="66" spans="1:39" s="9" customFormat="1" ht="9.75" customHeight="1" thickBot="1">
      <c r="A66" s="502"/>
      <c r="B66" s="503"/>
      <c r="C66" s="503"/>
      <c r="D66" s="503"/>
      <c r="E66" s="503"/>
      <c r="F66" s="503"/>
      <c r="G66" s="503"/>
      <c r="H66" s="503"/>
      <c r="I66" s="16"/>
      <c r="J66" s="27"/>
      <c r="K66" s="27"/>
      <c r="L66" s="27"/>
      <c r="M66" s="27"/>
      <c r="N66" s="27"/>
      <c r="O66" s="27"/>
      <c r="P66" s="27"/>
      <c r="Q66" s="27"/>
      <c r="R66" s="27"/>
      <c r="S66" s="27"/>
      <c r="T66" s="27"/>
      <c r="U66" s="27"/>
      <c r="V66" s="27"/>
      <c r="W66" s="27"/>
      <c r="X66" s="16"/>
      <c r="Y66" s="27"/>
      <c r="Z66" s="27"/>
      <c r="AA66" s="27"/>
      <c r="AB66" s="27"/>
      <c r="AC66" s="27"/>
      <c r="AD66" s="27"/>
      <c r="AE66" s="27"/>
      <c r="AF66" s="27"/>
      <c r="AG66" s="27"/>
      <c r="AH66" s="27"/>
      <c r="AI66" s="27"/>
      <c r="AJ66" s="27"/>
      <c r="AK66" s="27"/>
      <c r="AL66" s="122"/>
      <c r="AM66" s="1"/>
    </row>
    <row r="67" spans="1:39" ht="19.5" thickBot="1">
      <c r="A67" s="693" t="s">
        <v>76</v>
      </c>
      <c r="B67" s="694"/>
      <c r="C67" s="694"/>
      <c r="D67" s="694"/>
      <c r="E67" s="694"/>
      <c r="F67" s="694"/>
      <c r="G67" s="694"/>
      <c r="H67" s="694"/>
      <c r="I67" s="694"/>
      <c r="J67" s="694"/>
      <c r="K67" s="694"/>
      <c r="L67" s="694"/>
      <c r="M67" s="694"/>
      <c r="N67" s="694"/>
      <c r="O67" s="694"/>
      <c r="P67" s="694"/>
      <c r="Q67" s="694"/>
      <c r="R67" s="694"/>
      <c r="S67" s="694"/>
      <c r="T67" s="694"/>
      <c r="U67" s="694"/>
      <c r="V67" s="694"/>
      <c r="W67" s="694"/>
      <c r="X67" s="694"/>
      <c r="Y67" s="694"/>
      <c r="Z67" s="694"/>
      <c r="AA67" s="694"/>
      <c r="AB67" s="694"/>
      <c r="AC67" s="694"/>
      <c r="AD67" s="694"/>
      <c r="AE67" s="694"/>
      <c r="AF67" s="694"/>
      <c r="AG67" s="694"/>
      <c r="AH67" s="694"/>
      <c r="AI67" s="694"/>
      <c r="AJ67" s="694"/>
      <c r="AK67" s="694"/>
      <c r="AL67" s="695"/>
    </row>
    <row r="68" spans="1:39" ht="18.75" customHeight="1">
      <c r="A68" s="492" t="s">
        <v>77</v>
      </c>
      <c r="B68" s="492"/>
      <c r="C68" s="492"/>
      <c r="D68" s="492"/>
      <c r="E68" s="492"/>
      <c r="F68" s="492"/>
      <c r="G68" s="492"/>
      <c r="H68" s="492"/>
      <c r="I68" s="492"/>
      <c r="J68" s="492"/>
      <c r="K68" s="492"/>
      <c r="L68" s="492"/>
      <c r="M68" s="492"/>
      <c r="N68" s="492"/>
      <c r="O68" s="492"/>
      <c r="P68" s="492"/>
      <c r="Q68" s="492"/>
      <c r="R68" s="492"/>
      <c r="S68" s="492"/>
      <c r="T68" s="492"/>
      <c r="U68" s="492"/>
      <c r="V68" s="492"/>
      <c r="W68" s="492"/>
      <c r="X68" s="492"/>
      <c r="Y68" s="492"/>
      <c r="Z68" s="492"/>
      <c r="AA68" s="492"/>
      <c r="AB68" s="492"/>
      <c r="AC68" s="492"/>
      <c r="AD68" s="492"/>
      <c r="AE68" s="492"/>
      <c r="AF68" s="492"/>
      <c r="AG68" s="492"/>
      <c r="AH68" s="492"/>
      <c r="AI68" s="492"/>
      <c r="AJ68" s="492"/>
      <c r="AK68" s="492"/>
      <c r="AL68" s="492"/>
    </row>
  </sheetData>
  <mergeCells count="72">
    <mergeCell ref="A67:AL67"/>
    <mergeCell ref="A68:AL68"/>
    <mergeCell ref="A43:H54"/>
    <mergeCell ref="K44:U53"/>
    <mergeCell ref="Z44:AJ53"/>
    <mergeCell ref="A55:H66"/>
    <mergeCell ref="K56:U65"/>
    <mergeCell ref="Z56:AJ65"/>
    <mergeCell ref="A29:AL29"/>
    <mergeCell ref="A30:H30"/>
    <mergeCell ref="I30:W30"/>
    <mergeCell ref="X30:AL30"/>
    <mergeCell ref="A31:H42"/>
    <mergeCell ref="K32:U41"/>
    <mergeCell ref="Z32:AJ41"/>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70952152-077F-4DAA-B3C6-9FFF46B4833C}">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8" orientation="portrait" r:id="rId1"/>
  <headerFooter>
    <oddFooter>&amp;P / &amp;N ページ</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3B5D-1CCC-40B5-97B4-8E942CE79E8F}">
  <dimension ref="A1:AW53"/>
  <sheetViews>
    <sheetView view="pageBreakPreview" topLeftCell="A7" zoomScaleNormal="100" zoomScaleSheetLayoutView="100" workbookViewId="0">
      <selection activeCell="A13" sqref="A13:P14"/>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ht="14.25" customHeight="1">
      <c r="AD2" s="111" t="str">
        <f>ページ１!AE2</f>
        <v>発行日</v>
      </c>
      <c r="AG2" s="650">
        <f>ページ１!AH2</f>
        <v>45765</v>
      </c>
      <c r="AH2" s="650"/>
      <c r="AI2" s="650"/>
      <c r="AJ2" s="650"/>
      <c r="AK2" s="650"/>
    </row>
    <row r="3" spans="1:38" s="9" customFormat="1">
      <c r="A3" s="9" t="s">
        <v>165</v>
      </c>
      <c r="AC3"/>
      <c r="AD3"/>
      <c r="AE3"/>
      <c r="AF3"/>
      <c r="AG3"/>
      <c r="AH3"/>
      <c r="AI3"/>
      <c r="AJ3"/>
      <c r="AK3"/>
      <c r="AL3"/>
    </row>
    <row r="4" spans="1:38" s="9" customFormat="1" thickBot="1">
      <c r="A4" s="9" t="s">
        <v>166</v>
      </c>
      <c r="I4" s="21" t="s">
        <v>167</v>
      </c>
      <c r="J4" s="22"/>
    </row>
    <row r="5" spans="1:38" s="9" customFormat="1">
      <c r="A5" s="651" t="s">
        <v>168</v>
      </c>
      <c r="B5" s="652"/>
      <c r="C5" s="652"/>
      <c r="D5" s="652"/>
      <c r="E5" s="652"/>
      <c r="F5" s="652"/>
      <c r="G5" s="652"/>
      <c r="H5" s="652"/>
      <c r="I5" s="652"/>
      <c r="J5" s="652"/>
      <c r="K5" s="652"/>
      <c r="L5" s="652"/>
      <c r="M5" s="652"/>
      <c r="N5" s="652"/>
      <c r="O5" s="652"/>
      <c r="P5" s="652"/>
      <c r="Q5" s="696">
        <f>注文フォーム!R65</f>
        <v>0</v>
      </c>
      <c r="R5" s="572"/>
      <c r="S5" s="572"/>
      <c r="T5" s="572"/>
      <c r="U5" s="572"/>
      <c r="V5" s="572"/>
      <c r="W5" s="572"/>
      <c r="X5" s="572"/>
      <c r="Y5" s="572"/>
      <c r="Z5" s="572"/>
      <c r="AA5" s="572"/>
      <c r="AB5" s="572"/>
      <c r="AC5" s="572"/>
      <c r="AD5" s="572" t="s">
        <v>97</v>
      </c>
      <c r="AE5" s="572"/>
      <c r="AF5" s="572"/>
      <c r="AG5" s="572"/>
      <c r="AH5" s="572"/>
      <c r="AI5" s="697" t="s">
        <v>351</v>
      </c>
      <c r="AJ5" s="698"/>
      <c r="AK5" s="698"/>
      <c r="AL5" s="699"/>
    </row>
    <row r="6" spans="1:38" s="9" customFormat="1">
      <c r="A6" s="700" t="s">
        <v>169</v>
      </c>
      <c r="B6" s="609"/>
      <c r="C6" s="494"/>
      <c r="D6" s="494"/>
      <c r="E6" s="494"/>
      <c r="F6" s="494"/>
      <c r="G6" s="609"/>
      <c r="H6" s="609"/>
      <c r="I6" s="609"/>
      <c r="J6" s="609"/>
      <c r="K6" s="609"/>
      <c r="L6" s="609"/>
      <c r="M6" s="609"/>
      <c r="N6" s="609"/>
      <c r="O6" s="609"/>
      <c r="P6" s="701"/>
      <c r="Q6" s="722" t="s">
        <v>262</v>
      </c>
      <c r="R6" s="723"/>
      <c r="S6" s="723"/>
      <c r="T6" s="723"/>
      <c r="U6" s="723"/>
      <c r="V6" s="723"/>
      <c r="W6" s="723"/>
      <c r="X6" s="724"/>
      <c r="Y6" s="487" t="str">
        <f>送付書!D70</f>
        <v/>
      </c>
      <c r="Z6" s="488"/>
      <c r="AA6" s="488"/>
      <c r="AB6" s="488"/>
      <c r="AC6" s="488"/>
      <c r="AD6" s="488"/>
      <c r="AE6" s="488"/>
      <c r="AF6" s="488"/>
      <c r="AG6" s="488"/>
      <c r="AH6" s="488"/>
      <c r="AI6" s="488"/>
      <c r="AJ6" s="488"/>
      <c r="AK6" s="488"/>
      <c r="AL6" s="513"/>
    </row>
    <row r="7" spans="1:38" s="9" customFormat="1">
      <c r="A7" s="702"/>
      <c r="B7" s="481"/>
      <c r="C7" s="497"/>
      <c r="D7" s="497"/>
      <c r="E7" s="497"/>
      <c r="F7" s="497"/>
      <c r="G7" s="481"/>
      <c r="H7" s="481"/>
      <c r="I7" s="481"/>
      <c r="J7" s="481"/>
      <c r="K7" s="481"/>
      <c r="L7" s="481"/>
      <c r="M7" s="481"/>
      <c r="N7" s="481"/>
      <c r="O7" s="481"/>
      <c r="P7" s="703"/>
      <c r="Q7" s="722" t="s">
        <v>264</v>
      </c>
      <c r="R7" s="723"/>
      <c r="S7" s="723"/>
      <c r="T7" s="723"/>
      <c r="U7" s="723"/>
      <c r="V7" s="723"/>
      <c r="W7" s="723"/>
      <c r="X7" s="724"/>
      <c r="Y7" s="487" t="str">
        <f>送付書!P70</f>
        <v/>
      </c>
      <c r="Z7" s="488"/>
      <c r="AA7" s="488"/>
      <c r="AB7" s="488"/>
      <c r="AC7" s="488"/>
      <c r="AD7" s="488"/>
      <c r="AE7" s="488"/>
      <c r="AF7" s="488"/>
      <c r="AG7" s="488"/>
      <c r="AH7" s="488"/>
      <c r="AI7" s="488"/>
      <c r="AJ7" s="488"/>
      <c r="AK7" s="488"/>
      <c r="AL7" s="513"/>
    </row>
    <row r="8" spans="1:38">
      <c r="A8" s="702"/>
      <c r="B8" s="481"/>
      <c r="C8" s="481"/>
      <c r="D8" s="481"/>
      <c r="E8" s="481"/>
      <c r="F8" s="481"/>
      <c r="G8" s="481"/>
      <c r="H8" s="481"/>
      <c r="I8" s="481"/>
      <c r="J8" s="481"/>
      <c r="K8" s="481"/>
      <c r="L8" s="481"/>
      <c r="M8" s="481"/>
      <c r="N8" s="481"/>
      <c r="O8" s="481"/>
      <c r="P8" s="703"/>
      <c r="Q8" s="567" t="s">
        <v>170</v>
      </c>
      <c r="R8" s="567"/>
      <c r="S8" s="567"/>
      <c r="T8" s="567"/>
      <c r="U8" s="567"/>
      <c r="V8" s="567"/>
      <c r="W8" s="567"/>
      <c r="X8" s="567"/>
      <c r="Y8" s="567" t="s">
        <v>71</v>
      </c>
      <c r="Z8" s="567"/>
      <c r="AA8" s="567"/>
      <c r="AB8" s="567"/>
      <c r="AC8" s="567"/>
      <c r="AD8" s="567"/>
      <c r="AE8" s="567"/>
      <c r="AF8" s="567"/>
      <c r="AG8" s="567"/>
      <c r="AH8" s="567"/>
      <c r="AI8" s="567"/>
      <c r="AJ8" s="567"/>
      <c r="AK8" s="567"/>
      <c r="AL8" s="638"/>
    </row>
    <row r="9" spans="1:38" ht="19.5" thickBot="1">
      <c r="A9" s="704"/>
      <c r="B9" s="705"/>
      <c r="C9" s="705"/>
      <c r="D9" s="705"/>
      <c r="E9" s="705"/>
      <c r="F9" s="705"/>
      <c r="G9" s="705"/>
      <c r="H9" s="705"/>
      <c r="I9" s="705"/>
      <c r="J9" s="705"/>
      <c r="K9" s="705"/>
      <c r="L9" s="705"/>
      <c r="M9" s="705"/>
      <c r="N9" s="705"/>
      <c r="O9" s="705"/>
      <c r="P9" s="706"/>
      <c r="Q9" s="575" t="s">
        <v>171</v>
      </c>
      <c r="R9" s="575"/>
      <c r="S9" s="575"/>
      <c r="T9" s="575"/>
      <c r="U9" s="575"/>
      <c r="V9" s="575"/>
      <c r="W9" s="575"/>
      <c r="X9" s="575"/>
      <c r="Y9" s="575" t="s">
        <v>71</v>
      </c>
      <c r="Z9" s="575"/>
      <c r="AA9" s="575"/>
      <c r="AB9" s="575"/>
      <c r="AC9" s="575"/>
      <c r="AD9" s="575"/>
      <c r="AE9" s="575"/>
      <c r="AF9" s="575"/>
      <c r="AG9" s="575"/>
      <c r="AH9" s="575"/>
      <c r="AI9" s="575"/>
      <c r="AJ9" s="575"/>
      <c r="AK9" s="575"/>
      <c r="AL9" s="642"/>
    </row>
    <row r="10" spans="1:38" ht="8.25" customHeight="1"/>
    <row r="11" spans="1:38" s="9" customFormat="1" thickBot="1">
      <c r="A11" s="9" t="s">
        <v>172</v>
      </c>
    </row>
    <row r="12" spans="1:38">
      <c r="A12" s="651" t="s">
        <v>173</v>
      </c>
      <c r="B12" s="652"/>
      <c r="C12" s="652"/>
      <c r="D12" s="652"/>
      <c r="E12" s="652"/>
      <c r="F12" s="652"/>
      <c r="G12" s="652"/>
      <c r="H12" s="652"/>
      <c r="I12" s="652"/>
      <c r="J12" s="652"/>
      <c r="K12" s="652"/>
      <c r="L12" s="652"/>
      <c r="M12" s="652"/>
      <c r="N12" s="652"/>
      <c r="O12" s="652"/>
      <c r="P12" s="652"/>
      <c r="Q12" s="652" t="s">
        <v>174</v>
      </c>
      <c r="R12" s="652"/>
      <c r="S12" s="652"/>
      <c r="T12" s="652"/>
      <c r="U12" s="652"/>
      <c r="V12" s="652"/>
      <c r="W12" s="652"/>
      <c r="X12" s="652"/>
      <c r="Y12" s="652"/>
      <c r="Z12" s="652"/>
      <c r="AA12" s="652"/>
      <c r="AB12" s="652"/>
      <c r="AC12" s="652"/>
      <c r="AD12" s="652"/>
      <c r="AE12" s="652"/>
      <c r="AF12" s="652"/>
      <c r="AG12" s="652"/>
      <c r="AH12" s="652"/>
      <c r="AI12" s="652"/>
      <c r="AJ12" s="652"/>
      <c r="AK12" s="652"/>
      <c r="AL12" s="710"/>
    </row>
    <row r="13" spans="1:38" ht="19.5" thickBot="1">
      <c r="A13" s="655" t="s">
        <v>175</v>
      </c>
      <c r="B13" s="656"/>
      <c r="C13" s="656"/>
      <c r="D13" s="656"/>
      <c r="E13" s="656"/>
      <c r="F13" s="656"/>
      <c r="G13" s="656"/>
      <c r="H13" s="656"/>
      <c r="I13" s="656"/>
      <c r="J13" s="656"/>
      <c r="K13" s="656"/>
      <c r="L13" s="656"/>
      <c r="M13" s="656"/>
      <c r="N13" s="656"/>
      <c r="O13" s="656"/>
      <c r="P13" s="656"/>
      <c r="Q13" s="656" t="s">
        <v>176</v>
      </c>
      <c r="R13" s="656"/>
      <c r="S13" s="656"/>
      <c r="T13" s="656"/>
      <c r="U13" s="656"/>
      <c r="V13" s="656"/>
      <c r="W13" s="656"/>
      <c r="X13" s="656"/>
      <c r="Y13" s="656"/>
      <c r="Z13" s="656"/>
      <c r="AA13" s="656"/>
      <c r="AB13" s="656"/>
      <c r="AC13" s="656"/>
      <c r="AD13" s="656"/>
      <c r="AE13" s="656"/>
      <c r="AF13" s="656"/>
      <c r="AG13" s="656"/>
      <c r="AH13" s="656"/>
      <c r="AI13" s="656"/>
      <c r="AJ13" s="656"/>
      <c r="AK13" s="656"/>
      <c r="AL13" s="711"/>
    </row>
    <row r="14" spans="1:38" s="9" customFormat="1" ht="8.25"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1:38" s="9" customFormat="1" thickBot="1">
      <c r="A15" s="9" t="s">
        <v>177</v>
      </c>
    </row>
    <row r="16" spans="1:38" ht="19.5" thickBot="1">
      <c r="A16" s="712" t="s">
        <v>178</v>
      </c>
      <c r="B16" s="713"/>
      <c r="C16" s="714"/>
      <c r="D16" s="714"/>
      <c r="E16" s="714"/>
      <c r="F16" s="714"/>
      <c r="G16" s="713"/>
      <c r="H16" s="713"/>
      <c r="I16" s="713"/>
      <c r="J16" s="713"/>
      <c r="K16" s="713"/>
      <c r="L16" s="713"/>
      <c r="M16" s="713"/>
      <c r="N16" s="713"/>
      <c r="O16" s="713"/>
      <c r="P16" s="713"/>
      <c r="Q16" s="714" t="s">
        <v>283</v>
      </c>
      <c r="R16" s="714"/>
      <c r="S16" s="714"/>
      <c r="T16" s="714"/>
      <c r="U16" s="714"/>
      <c r="V16" s="714"/>
      <c r="W16" s="714"/>
      <c r="X16" s="714"/>
      <c r="Y16" s="714"/>
      <c r="Z16" s="714"/>
      <c r="AA16" s="714"/>
      <c r="AB16" s="714"/>
      <c r="AC16" s="714"/>
      <c r="AD16" s="714"/>
      <c r="AE16" s="714"/>
      <c r="AF16" s="714"/>
      <c r="AG16" s="714"/>
      <c r="AH16" s="714"/>
      <c r="AI16" s="714"/>
      <c r="AJ16" s="714"/>
      <c r="AK16" s="714"/>
      <c r="AL16" s="715"/>
    </row>
    <row r="17" spans="1:49">
      <c r="A17" s="102"/>
      <c r="B17" s="102"/>
      <c r="C17" s="7"/>
      <c r="D17" s="7"/>
      <c r="E17" s="7"/>
      <c r="F17" s="7"/>
      <c r="G17" s="102"/>
      <c r="H17" s="102"/>
      <c r="I17" s="102"/>
      <c r="J17" s="102"/>
      <c r="K17" s="102"/>
      <c r="L17" s="102"/>
      <c r="M17" s="102"/>
      <c r="N17" s="102"/>
      <c r="O17" s="102"/>
      <c r="P17" s="102"/>
      <c r="Q17" s="7"/>
      <c r="R17" s="7"/>
      <c r="S17" s="7"/>
      <c r="T17" s="7"/>
      <c r="U17" s="7"/>
      <c r="V17" s="7"/>
      <c r="W17" s="7"/>
      <c r="X17" s="7"/>
      <c r="Y17" s="7"/>
      <c r="Z17" s="7"/>
      <c r="AA17" s="7"/>
      <c r="AB17" s="7"/>
      <c r="AC17" s="7"/>
      <c r="AD17" s="7"/>
      <c r="AE17" s="7"/>
      <c r="AF17" s="7"/>
      <c r="AG17" s="7"/>
      <c r="AH17" s="7"/>
      <c r="AI17" s="7"/>
      <c r="AJ17" s="7"/>
      <c r="AK17" s="7"/>
      <c r="AL17" s="7"/>
    </row>
    <row r="18" spans="1:49" s="9" customFormat="1" thickBot="1">
      <c r="A18" s="9" t="s">
        <v>288</v>
      </c>
    </row>
    <row r="19" spans="1:49" ht="19.5" thickBot="1">
      <c r="A19" s="720" t="s">
        <v>289</v>
      </c>
      <c r="B19" s="714"/>
      <c r="C19" s="714"/>
      <c r="D19" s="714"/>
      <c r="E19" s="714"/>
      <c r="F19" s="714"/>
      <c r="G19" s="714"/>
      <c r="H19" s="714" t="s">
        <v>401</v>
      </c>
      <c r="I19" s="714"/>
      <c r="J19" s="714"/>
      <c r="K19" s="714"/>
      <c r="L19" s="714"/>
      <c r="M19" s="714"/>
      <c r="N19" s="714"/>
      <c r="O19" s="714"/>
      <c r="P19" s="714"/>
      <c r="Q19" s="714"/>
      <c r="R19" s="714"/>
      <c r="S19" s="714"/>
      <c r="T19" s="714"/>
      <c r="U19" s="714" t="s">
        <v>290</v>
      </c>
      <c r="V19" s="714"/>
      <c r="W19" s="714"/>
      <c r="X19" s="714"/>
      <c r="Y19" s="714"/>
      <c r="Z19" s="714"/>
      <c r="AA19" s="714"/>
      <c r="AB19" s="714" t="s">
        <v>295</v>
      </c>
      <c r="AC19" s="714"/>
      <c r="AD19" s="714"/>
      <c r="AE19" s="714"/>
      <c r="AF19" s="714"/>
      <c r="AG19" s="714"/>
      <c r="AH19" s="714"/>
      <c r="AI19" s="714"/>
      <c r="AJ19" s="714"/>
      <c r="AK19" s="714"/>
      <c r="AL19" s="715"/>
    </row>
    <row r="20" spans="1:49" ht="8.25" customHeight="1"/>
    <row r="21" spans="1:49" s="11" customFormat="1" ht="19.5" thickBot="1">
      <c r="A21" s="11" t="s">
        <v>179</v>
      </c>
    </row>
    <row r="22" spans="1:49">
      <c r="A22" s="716" t="s">
        <v>64</v>
      </c>
      <c r="B22" s="717"/>
      <c r="C22" s="717"/>
      <c r="D22" s="717"/>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578" t="s">
        <v>65</v>
      </c>
      <c r="AF22" s="578"/>
      <c r="AG22" s="578"/>
      <c r="AH22" s="578"/>
      <c r="AI22" s="578"/>
      <c r="AJ22" s="578"/>
      <c r="AK22" s="578"/>
      <c r="AL22" s="718"/>
    </row>
    <row r="23" spans="1:49">
      <c r="A23" s="583" t="s">
        <v>66</v>
      </c>
      <c r="B23" s="584"/>
      <c r="C23" s="584" t="s">
        <v>67</v>
      </c>
      <c r="D23" s="584"/>
      <c r="E23" s="584"/>
      <c r="F23" s="584" t="s">
        <v>68</v>
      </c>
      <c r="G23" s="584"/>
      <c r="H23" s="584"/>
      <c r="I23" s="584"/>
      <c r="J23" s="584"/>
      <c r="K23" s="584"/>
      <c r="L23" s="584" t="s">
        <v>69</v>
      </c>
      <c r="M23" s="584"/>
      <c r="N23" s="584"/>
      <c r="O23" s="584"/>
      <c r="P23" s="584"/>
      <c r="Q23" s="584"/>
      <c r="R23" s="584" t="s">
        <v>70</v>
      </c>
      <c r="S23" s="584"/>
      <c r="T23" s="584"/>
      <c r="U23" s="584"/>
      <c r="V23" s="584"/>
      <c r="W23" s="584"/>
      <c r="X23" s="584"/>
      <c r="Y23" s="584"/>
      <c r="Z23" s="584"/>
      <c r="AA23" s="584"/>
      <c r="AB23" s="584"/>
      <c r="AC23" s="584"/>
      <c r="AD23" s="584"/>
      <c r="AE23" s="584"/>
      <c r="AF23" s="584"/>
      <c r="AG23" s="584"/>
      <c r="AH23" s="584"/>
      <c r="AI23" s="584"/>
      <c r="AJ23" s="584"/>
      <c r="AK23" s="584"/>
      <c r="AL23" s="719"/>
    </row>
    <row r="24" spans="1:49" ht="16.5" customHeight="1">
      <c r="A24" s="566">
        <v>1</v>
      </c>
      <c r="B24" s="567"/>
      <c r="C24" s="570" t="s">
        <v>254</v>
      </c>
      <c r="D24" s="567"/>
      <c r="E24" s="567"/>
      <c r="F24" s="567"/>
      <c r="G24" s="567"/>
      <c r="H24" s="567"/>
      <c r="I24" s="567"/>
      <c r="J24" s="567"/>
      <c r="K24" s="567"/>
      <c r="L24" s="567"/>
      <c r="M24" s="567"/>
      <c r="N24" s="567"/>
      <c r="O24" s="567"/>
      <c r="P24" s="567"/>
      <c r="Q24" s="567"/>
      <c r="R24" s="567" t="s">
        <v>71</v>
      </c>
      <c r="S24" s="567"/>
      <c r="T24" s="567"/>
      <c r="U24" s="567"/>
      <c r="V24" s="567"/>
      <c r="W24" s="567"/>
      <c r="X24" s="567"/>
      <c r="Y24" s="567"/>
      <c r="Z24" s="567"/>
      <c r="AA24" s="567"/>
      <c r="AB24" s="567"/>
      <c r="AC24" s="567"/>
      <c r="AD24" s="567"/>
      <c r="AE24" s="726"/>
      <c r="AF24" s="726"/>
      <c r="AG24" s="726"/>
      <c r="AH24" s="726"/>
      <c r="AI24" s="726"/>
      <c r="AJ24" s="726"/>
      <c r="AK24" s="726"/>
      <c r="AL24" s="727"/>
    </row>
    <row r="25" spans="1:49" ht="16.5" customHeight="1">
      <c r="A25" s="566">
        <v>2</v>
      </c>
      <c r="B25" s="567"/>
      <c r="C25" s="570" t="s">
        <v>254</v>
      </c>
      <c r="D25" s="570"/>
      <c r="E25" s="570"/>
      <c r="F25" s="567"/>
      <c r="G25" s="567"/>
      <c r="H25" s="567"/>
      <c r="I25" s="567"/>
      <c r="J25" s="567"/>
      <c r="K25" s="567"/>
      <c r="L25" s="567"/>
      <c r="M25" s="567"/>
      <c r="N25" s="567"/>
      <c r="O25" s="567"/>
      <c r="P25" s="567"/>
      <c r="Q25" s="567"/>
      <c r="R25" s="567" t="s">
        <v>71</v>
      </c>
      <c r="S25" s="567"/>
      <c r="T25" s="567"/>
      <c r="U25" s="567"/>
      <c r="V25" s="567"/>
      <c r="W25" s="567"/>
      <c r="X25" s="567"/>
      <c r="Y25" s="567"/>
      <c r="Z25" s="567"/>
      <c r="AA25" s="567"/>
      <c r="AB25" s="567"/>
      <c r="AC25" s="567"/>
      <c r="AD25" s="567"/>
      <c r="AE25" s="726"/>
      <c r="AF25" s="726"/>
      <c r="AG25" s="726"/>
      <c r="AH25" s="726"/>
      <c r="AI25" s="726"/>
      <c r="AJ25" s="726"/>
      <c r="AK25" s="726"/>
      <c r="AL25" s="727"/>
    </row>
    <row r="26" spans="1:49" ht="16.5" customHeight="1">
      <c r="A26" s="566">
        <v>3</v>
      </c>
      <c r="B26" s="567"/>
      <c r="C26" s="570" t="s">
        <v>71</v>
      </c>
      <c r="D26" s="570"/>
      <c r="E26" s="570"/>
      <c r="F26" s="567"/>
      <c r="G26" s="567"/>
      <c r="H26" s="567"/>
      <c r="I26" s="567"/>
      <c r="J26" s="567"/>
      <c r="K26" s="567"/>
      <c r="L26" s="567"/>
      <c r="M26" s="567"/>
      <c r="N26" s="567"/>
      <c r="O26" s="567"/>
      <c r="P26" s="567"/>
      <c r="Q26" s="567"/>
      <c r="R26" s="567" t="s">
        <v>71</v>
      </c>
      <c r="S26" s="567"/>
      <c r="T26" s="567"/>
      <c r="U26" s="567"/>
      <c r="V26" s="567"/>
      <c r="W26" s="567"/>
      <c r="X26" s="567"/>
      <c r="Y26" s="567"/>
      <c r="Z26" s="567"/>
      <c r="AA26" s="567"/>
      <c r="AB26" s="567"/>
      <c r="AC26" s="567"/>
      <c r="AD26" s="567"/>
      <c r="AE26" s="726"/>
      <c r="AF26" s="726"/>
      <c r="AG26" s="726"/>
      <c r="AH26" s="726"/>
      <c r="AI26" s="726"/>
      <c r="AJ26" s="726"/>
      <c r="AK26" s="726"/>
      <c r="AL26" s="727"/>
    </row>
    <row r="27" spans="1:49" ht="16.5" customHeight="1">
      <c r="A27" s="566">
        <v>4</v>
      </c>
      <c r="B27" s="567"/>
      <c r="C27" s="570" t="s">
        <v>71</v>
      </c>
      <c r="D27" s="570"/>
      <c r="E27" s="570"/>
      <c r="F27" s="567"/>
      <c r="G27" s="567"/>
      <c r="H27" s="567"/>
      <c r="I27" s="567"/>
      <c r="J27" s="567"/>
      <c r="K27" s="567"/>
      <c r="L27" s="567"/>
      <c r="M27" s="567"/>
      <c r="N27" s="567"/>
      <c r="O27" s="567"/>
      <c r="P27" s="567"/>
      <c r="Q27" s="567"/>
      <c r="R27" s="567" t="s">
        <v>71</v>
      </c>
      <c r="S27" s="567"/>
      <c r="T27" s="567"/>
      <c r="U27" s="567"/>
      <c r="V27" s="567"/>
      <c r="W27" s="567"/>
      <c r="X27" s="567"/>
      <c r="Y27" s="567"/>
      <c r="Z27" s="567"/>
      <c r="AA27" s="567"/>
      <c r="AB27" s="567"/>
      <c r="AC27" s="567"/>
      <c r="AD27" s="567"/>
      <c r="AE27" s="726"/>
      <c r="AF27" s="726"/>
      <c r="AG27" s="726"/>
      <c r="AH27" s="726"/>
      <c r="AI27" s="726"/>
      <c r="AJ27" s="726"/>
      <c r="AK27" s="726"/>
      <c r="AL27" s="727"/>
    </row>
    <row r="28" spans="1:49" ht="16.5" customHeight="1" thickBot="1">
      <c r="A28" s="574">
        <v>5</v>
      </c>
      <c r="B28" s="575"/>
      <c r="C28" s="576" t="s">
        <v>71</v>
      </c>
      <c r="D28" s="576"/>
      <c r="E28" s="576"/>
      <c r="F28" s="575"/>
      <c r="G28" s="575"/>
      <c r="H28" s="575"/>
      <c r="I28" s="575"/>
      <c r="J28" s="575"/>
      <c r="K28" s="575"/>
      <c r="L28" s="575"/>
      <c r="M28" s="575"/>
      <c r="N28" s="575"/>
      <c r="O28" s="575"/>
      <c r="P28" s="575"/>
      <c r="Q28" s="575"/>
      <c r="R28" s="575" t="s">
        <v>71</v>
      </c>
      <c r="S28" s="575"/>
      <c r="T28" s="575"/>
      <c r="U28" s="575"/>
      <c r="V28" s="575"/>
      <c r="W28" s="575"/>
      <c r="X28" s="575"/>
      <c r="Y28" s="575"/>
      <c r="Z28" s="575"/>
      <c r="AA28" s="575"/>
      <c r="AB28" s="575"/>
      <c r="AC28" s="575"/>
      <c r="AD28" s="575"/>
      <c r="AE28" s="728"/>
      <c r="AF28" s="728"/>
      <c r="AG28" s="728"/>
      <c r="AH28" s="728"/>
      <c r="AI28" s="728"/>
      <c r="AJ28" s="728"/>
      <c r="AK28" s="728"/>
      <c r="AL28" s="729"/>
    </row>
    <row r="29" spans="1:49">
      <c r="A29" s="577" t="s">
        <v>286</v>
      </c>
      <c r="B29" s="578"/>
      <c r="C29" s="578"/>
      <c r="D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718"/>
      <c r="AW29"/>
    </row>
    <row r="30" spans="1:49">
      <c r="A30" s="493" t="s">
        <v>284</v>
      </c>
      <c r="B30" s="494"/>
      <c r="C30" s="494"/>
      <c r="D30" s="494"/>
      <c r="E30" s="494"/>
      <c r="F30" s="494"/>
      <c r="G30" s="494"/>
      <c r="H30" s="494"/>
      <c r="I30" s="494"/>
      <c r="J30" s="494"/>
      <c r="K30" s="669"/>
      <c r="L30" s="116"/>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8"/>
    </row>
    <row r="31" spans="1:49">
      <c r="A31" s="496"/>
      <c r="B31" s="497"/>
      <c r="C31" s="497"/>
      <c r="D31" s="497"/>
      <c r="E31" s="497"/>
      <c r="F31" s="497"/>
      <c r="G31" s="497"/>
      <c r="H31" s="497"/>
      <c r="I31" s="497"/>
      <c r="J31" s="497"/>
      <c r="K31" s="725"/>
      <c r="L31" s="119"/>
      <c r="P31" s="497"/>
      <c r="Q31" s="497"/>
      <c r="R31" s="497"/>
      <c r="S31" s="497"/>
      <c r="T31" s="497"/>
      <c r="U31" s="497"/>
      <c r="V31" s="497"/>
      <c r="W31" s="497"/>
      <c r="X31" s="497"/>
      <c r="Y31" s="497"/>
      <c r="Z31" s="497"/>
      <c r="AA31" s="497"/>
      <c r="AB31" s="497"/>
      <c r="AC31" s="497"/>
      <c r="AD31" s="497"/>
      <c r="AE31" s="497"/>
      <c r="AF31" s="497"/>
      <c r="AG31" s="497"/>
      <c r="AH31" s="497"/>
      <c r="AL31" s="120"/>
    </row>
    <row r="32" spans="1:49">
      <c r="A32" s="496"/>
      <c r="B32" s="497"/>
      <c r="C32" s="497"/>
      <c r="D32" s="497"/>
      <c r="E32" s="497"/>
      <c r="F32" s="497"/>
      <c r="G32" s="497"/>
      <c r="H32" s="497"/>
      <c r="I32" s="497"/>
      <c r="J32" s="497"/>
      <c r="K32" s="725"/>
      <c r="L32" s="119"/>
      <c r="P32" s="497"/>
      <c r="Q32" s="497"/>
      <c r="R32" s="497"/>
      <c r="S32" s="497"/>
      <c r="T32" s="497"/>
      <c r="U32" s="497"/>
      <c r="V32" s="497"/>
      <c r="W32" s="497"/>
      <c r="X32" s="497"/>
      <c r="Y32" s="497"/>
      <c r="Z32" s="497"/>
      <c r="AA32" s="497"/>
      <c r="AB32" s="497"/>
      <c r="AC32" s="497"/>
      <c r="AD32" s="497"/>
      <c r="AE32" s="497"/>
      <c r="AF32" s="497"/>
      <c r="AG32" s="497"/>
      <c r="AH32" s="497"/>
      <c r="AL32" s="120"/>
    </row>
    <row r="33" spans="1:46">
      <c r="A33" s="496"/>
      <c r="B33" s="497"/>
      <c r="C33" s="497"/>
      <c r="D33" s="497"/>
      <c r="E33" s="497"/>
      <c r="F33" s="497"/>
      <c r="G33" s="497"/>
      <c r="H33" s="497"/>
      <c r="I33" s="497"/>
      <c r="J33" s="497"/>
      <c r="K33" s="725"/>
      <c r="L33" s="119"/>
      <c r="P33" s="497"/>
      <c r="Q33" s="497"/>
      <c r="R33" s="497"/>
      <c r="S33" s="497"/>
      <c r="T33" s="497"/>
      <c r="U33" s="497"/>
      <c r="V33" s="497"/>
      <c r="W33" s="497"/>
      <c r="X33" s="497"/>
      <c r="Y33" s="497"/>
      <c r="Z33" s="497"/>
      <c r="AA33" s="497"/>
      <c r="AB33" s="497"/>
      <c r="AC33" s="497"/>
      <c r="AD33" s="497"/>
      <c r="AE33" s="497"/>
      <c r="AF33" s="497"/>
      <c r="AG33" s="497"/>
      <c r="AH33" s="497"/>
      <c r="AL33" s="120"/>
    </row>
    <row r="34" spans="1:46">
      <c r="A34" s="496"/>
      <c r="B34" s="497"/>
      <c r="C34" s="497"/>
      <c r="D34" s="497"/>
      <c r="E34" s="497"/>
      <c r="F34" s="497"/>
      <c r="G34" s="497"/>
      <c r="H34" s="497"/>
      <c r="I34" s="497"/>
      <c r="J34" s="497"/>
      <c r="K34" s="725"/>
      <c r="L34" s="119"/>
      <c r="P34" s="497"/>
      <c r="Q34" s="497"/>
      <c r="R34" s="497"/>
      <c r="S34" s="497"/>
      <c r="T34" s="497"/>
      <c r="U34" s="497"/>
      <c r="V34" s="497"/>
      <c r="W34" s="497"/>
      <c r="X34" s="497"/>
      <c r="Y34" s="497"/>
      <c r="Z34" s="497"/>
      <c r="AA34" s="497"/>
      <c r="AB34" s="497"/>
      <c r="AC34" s="497"/>
      <c r="AD34" s="497"/>
      <c r="AE34" s="497"/>
      <c r="AF34" s="497"/>
      <c r="AG34" s="497"/>
      <c r="AH34" s="497"/>
      <c r="AL34" s="120"/>
    </row>
    <row r="35" spans="1:46" s="9" customFormat="1" ht="18.75" customHeight="1">
      <c r="A35" s="496"/>
      <c r="B35" s="497"/>
      <c r="C35" s="497"/>
      <c r="D35" s="497"/>
      <c r="E35" s="497"/>
      <c r="F35" s="497"/>
      <c r="G35" s="497"/>
      <c r="H35" s="497"/>
      <c r="I35" s="497"/>
      <c r="J35" s="497"/>
      <c r="K35" s="725"/>
      <c r="L35" s="119"/>
      <c r="M35" s="1"/>
      <c r="N35" s="1"/>
      <c r="O35" s="1"/>
      <c r="P35" s="497"/>
      <c r="Q35" s="497"/>
      <c r="R35" s="497"/>
      <c r="S35" s="497"/>
      <c r="T35" s="497"/>
      <c r="U35" s="497"/>
      <c r="V35" s="497"/>
      <c r="W35" s="497"/>
      <c r="X35" s="497"/>
      <c r="Y35" s="497"/>
      <c r="Z35" s="497"/>
      <c r="AA35" s="497"/>
      <c r="AB35" s="497"/>
      <c r="AC35" s="497"/>
      <c r="AD35" s="497"/>
      <c r="AE35" s="497"/>
      <c r="AF35" s="497"/>
      <c r="AG35" s="497"/>
      <c r="AH35" s="497"/>
      <c r="AI35" s="1"/>
      <c r="AJ35" s="1"/>
      <c r="AK35" s="1"/>
      <c r="AL35" s="120"/>
      <c r="AT35"/>
    </row>
    <row r="36" spans="1:46" s="9" customFormat="1" ht="18.75" customHeight="1">
      <c r="A36" s="496"/>
      <c r="B36" s="497"/>
      <c r="C36" s="497"/>
      <c r="D36" s="497"/>
      <c r="E36" s="497"/>
      <c r="F36" s="497"/>
      <c r="G36" s="497"/>
      <c r="H36" s="497"/>
      <c r="I36" s="497"/>
      <c r="J36" s="497"/>
      <c r="K36" s="725"/>
      <c r="L36" s="119"/>
      <c r="M36" s="1"/>
      <c r="N36" s="1"/>
      <c r="O36" s="1"/>
      <c r="P36" s="497"/>
      <c r="Q36" s="497"/>
      <c r="R36" s="497"/>
      <c r="S36" s="497"/>
      <c r="T36" s="497"/>
      <c r="U36" s="497"/>
      <c r="V36" s="497"/>
      <c r="W36" s="497"/>
      <c r="X36" s="497"/>
      <c r="Y36" s="497"/>
      <c r="Z36" s="497"/>
      <c r="AA36" s="497"/>
      <c r="AB36" s="497"/>
      <c r="AC36" s="497"/>
      <c r="AD36" s="497"/>
      <c r="AE36" s="497"/>
      <c r="AF36" s="497"/>
      <c r="AG36" s="497"/>
      <c r="AH36" s="497"/>
      <c r="AI36" s="1"/>
      <c r="AJ36" s="1"/>
      <c r="AK36" s="1"/>
      <c r="AL36" s="120"/>
      <c r="AT36"/>
    </row>
    <row r="37" spans="1:46">
      <c r="A37" s="496"/>
      <c r="B37" s="497"/>
      <c r="C37" s="497"/>
      <c r="D37" s="497"/>
      <c r="E37" s="497"/>
      <c r="F37" s="497"/>
      <c r="G37" s="497"/>
      <c r="H37" s="497"/>
      <c r="I37" s="497"/>
      <c r="J37" s="497"/>
      <c r="K37" s="725"/>
      <c r="L37" s="119"/>
      <c r="P37" s="497"/>
      <c r="Q37" s="497"/>
      <c r="R37" s="497"/>
      <c r="S37" s="497"/>
      <c r="T37" s="497"/>
      <c r="U37" s="497"/>
      <c r="V37" s="497"/>
      <c r="W37" s="497"/>
      <c r="X37" s="497"/>
      <c r="Y37" s="497"/>
      <c r="Z37" s="497"/>
      <c r="AA37" s="497"/>
      <c r="AB37" s="497"/>
      <c r="AC37" s="497"/>
      <c r="AD37" s="497"/>
      <c r="AE37" s="497"/>
      <c r="AF37" s="497"/>
      <c r="AG37" s="497"/>
      <c r="AH37" s="497"/>
      <c r="AL37" s="120"/>
    </row>
    <row r="38" spans="1:46">
      <c r="A38" s="496"/>
      <c r="B38" s="497"/>
      <c r="C38" s="497"/>
      <c r="D38" s="497"/>
      <c r="E38" s="497"/>
      <c r="F38" s="497"/>
      <c r="G38" s="497"/>
      <c r="H38" s="497"/>
      <c r="I38" s="497"/>
      <c r="J38" s="497"/>
      <c r="K38" s="725"/>
      <c r="L38" s="119"/>
      <c r="P38" s="497"/>
      <c r="Q38" s="497"/>
      <c r="R38" s="497"/>
      <c r="S38" s="497"/>
      <c r="T38" s="497"/>
      <c r="U38" s="497"/>
      <c r="V38" s="497"/>
      <c r="W38" s="497"/>
      <c r="X38" s="497"/>
      <c r="Y38" s="497"/>
      <c r="Z38" s="497"/>
      <c r="AA38" s="497"/>
      <c r="AB38" s="497"/>
      <c r="AC38" s="497"/>
      <c r="AD38" s="497"/>
      <c r="AE38" s="497"/>
      <c r="AF38" s="497"/>
      <c r="AG38" s="497"/>
      <c r="AH38" s="497"/>
      <c r="AL38" s="120"/>
    </row>
    <row r="39" spans="1:46">
      <c r="A39" s="496"/>
      <c r="B39" s="497"/>
      <c r="C39" s="497"/>
      <c r="D39" s="497"/>
      <c r="E39" s="497"/>
      <c r="F39" s="497"/>
      <c r="G39" s="497"/>
      <c r="H39" s="497"/>
      <c r="I39" s="497"/>
      <c r="J39" s="497"/>
      <c r="K39" s="725"/>
      <c r="L39" s="119"/>
      <c r="P39" s="497"/>
      <c r="Q39" s="497"/>
      <c r="R39" s="497"/>
      <c r="S39" s="497"/>
      <c r="T39" s="497"/>
      <c r="U39" s="497"/>
      <c r="V39" s="497"/>
      <c r="W39" s="497"/>
      <c r="X39" s="497"/>
      <c r="Y39" s="497"/>
      <c r="Z39" s="497"/>
      <c r="AA39" s="497"/>
      <c r="AB39" s="497"/>
      <c r="AC39" s="497"/>
      <c r="AD39" s="497"/>
      <c r="AE39" s="497"/>
      <c r="AF39" s="497"/>
      <c r="AG39" s="497"/>
      <c r="AH39" s="497"/>
      <c r="AL39" s="120"/>
    </row>
    <row r="40" spans="1:46" ht="19.5" thickBot="1">
      <c r="A40" s="502"/>
      <c r="B40" s="503"/>
      <c r="C40" s="503"/>
      <c r="D40" s="503"/>
      <c r="E40" s="503"/>
      <c r="F40" s="503"/>
      <c r="G40" s="503"/>
      <c r="H40" s="503"/>
      <c r="I40" s="503"/>
      <c r="J40" s="503"/>
      <c r="K40" s="622"/>
      <c r="L40" s="121"/>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122"/>
    </row>
    <row r="41" spans="1:46">
      <c r="A41" s="496" t="s">
        <v>285</v>
      </c>
      <c r="B41" s="497"/>
      <c r="C41" s="497"/>
      <c r="D41" s="497"/>
      <c r="E41" s="497"/>
      <c r="F41" s="497"/>
      <c r="G41" s="497"/>
      <c r="H41" s="497"/>
      <c r="I41" s="497"/>
      <c r="J41" s="497"/>
      <c r="K41" s="725"/>
      <c r="AL41" s="120"/>
    </row>
    <row r="42" spans="1:46">
      <c r="A42" s="496"/>
      <c r="B42" s="497"/>
      <c r="C42" s="497"/>
      <c r="D42" s="497"/>
      <c r="E42" s="497"/>
      <c r="F42" s="497"/>
      <c r="G42" s="497"/>
      <c r="H42" s="497"/>
      <c r="I42" s="497"/>
      <c r="J42" s="497"/>
      <c r="K42" s="725"/>
      <c r="P42" s="497"/>
      <c r="Q42" s="497"/>
      <c r="R42" s="497"/>
      <c r="S42" s="497"/>
      <c r="T42" s="497"/>
      <c r="U42" s="497"/>
      <c r="V42" s="497"/>
      <c r="W42" s="497"/>
      <c r="X42" s="497"/>
      <c r="Y42" s="497"/>
      <c r="Z42" s="497"/>
      <c r="AA42" s="497"/>
      <c r="AB42" s="497"/>
      <c r="AC42" s="497"/>
      <c r="AD42" s="497"/>
      <c r="AE42" s="497"/>
      <c r="AF42" s="497"/>
      <c r="AG42" s="497"/>
      <c r="AH42" s="497"/>
      <c r="AL42" s="120"/>
    </row>
    <row r="43" spans="1:46">
      <c r="A43" s="496"/>
      <c r="B43" s="497"/>
      <c r="C43" s="497"/>
      <c r="D43" s="497"/>
      <c r="E43" s="497"/>
      <c r="F43" s="497"/>
      <c r="G43" s="497"/>
      <c r="H43" s="497"/>
      <c r="I43" s="497"/>
      <c r="J43" s="497"/>
      <c r="K43" s="725"/>
      <c r="P43" s="497"/>
      <c r="Q43" s="497"/>
      <c r="R43" s="497"/>
      <c r="S43" s="497"/>
      <c r="T43" s="497"/>
      <c r="U43" s="497"/>
      <c r="V43" s="497"/>
      <c r="W43" s="497"/>
      <c r="X43" s="497"/>
      <c r="Y43" s="497"/>
      <c r="Z43" s="497"/>
      <c r="AA43" s="497"/>
      <c r="AB43" s="497"/>
      <c r="AC43" s="497"/>
      <c r="AD43" s="497"/>
      <c r="AE43" s="497"/>
      <c r="AF43" s="497"/>
      <c r="AG43" s="497"/>
      <c r="AH43" s="497"/>
      <c r="AL43" s="120"/>
    </row>
    <row r="44" spans="1:46">
      <c r="A44" s="496"/>
      <c r="B44" s="497"/>
      <c r="C44" s="497"/>
      <c r="D44" s="497"/>
      <c r="E44" s="497"/>
      <c r="F44" s="497"/>
      <c r="G44" s="497"/>
      <c r="H44" s="497"/>
      <c r="I44" s="497"/>
      <c r="J44" s="497"/>
      <c r="K44" s="725"/>
      <c r="P44" s="497"/>
      <c r="Q44" s="497"/>
      <c r="R44" s="497"/>
      <c r="S44" s="497"/>
      <c r="T44" s="497"/>
      <c r="U44" s="497"/>
      <c r="V44" s="497"/>
      <c r="W44" s="497"/>
      <c r="X44" s="497"/>
      <c r="Y44" s="497"/>
      <c r="Z44" s="497"/>
      <c r="AA44" s="497"/>
      <c r="AB44" s="497"/>
      <c r="AC44" s="497"/>
      <c r="AD44" s="497"/>
      <c r="AE44" s="497"/>
      <c r="AF44" s="497"/>
      <c r="AG44" s="497"/>
      <c r="AH44" s="497"/>
      <c r="AL44" s="120"/>
    </row>
    <row r="45" spans="1:46">
      <c r="A45" s="496"/>
      <c r="B45" s="497"/>
      <c r="C45" s="497"/>
      <c r="D45" s="497"/>
      <c r="E45" s="497"/>
      <c r="F45" s="497"/>
      <c r="G45" s="497"/>
      <c r="H45" s="497"/>
      <c r="I45" s="497"/>
      <c r="J45" s="497"/>
      <c r="K45" s="725"/>
      <c r="P45" s="497"/>
      <c r="Q45" s="497"/>
      <c r="R45" s="497"/>
      <c r="S45" s="497"/>
      <c r="T45" s="497"/>
      <c r="U45" s="497"/>
      <c r="V45" s="497"/>
      <c r="W45" s="497"/>
      <c r="X45" s="497"/>
      <c r="Y45" s="497"/>
      <c r="Z45" s="497"/>
      <c r="AA45" s="497"/>
      <c r="AB45" s="497"/>
      <c r="AC45" s="497"/>
      <c r="AD45" s="497"/>
      <c r="AE45" s="497"/>
      <c r="AF45" s="497"/>
      <c r="AG45" s="497"/>
      <c r="AH45" s="497"/>
      <c r="AL45" s="120"/>
    </row>
    <row r="46" spans="1:46">
      <c r="A46" s="496"/>
      <c r="B46" s="497"/>
      <c r="C46" s="497"/>
      <c r="D46" s="497"/>
      <c r="E46" s="497"/>
      <c r="F46" s="497"/>
      <c r="G46" s="497"/>
      <c r="H46" s="497"/>
      <c r="I46" s="497"/>
      <c r="J46" s="497"/>
      <c r="K46" s="725"/>
      <c r="P46" s="497"/>
      <c r="Q46" s="497"/>
      <c r="R46" s="497"/>
      <c r="S46" s="497"/>
      <c r="T46" s="497"/>
      <c r="U46" s="497"/>
      <c r="V46" s="497"/>
      <c r="W46" s="497"/>
      <c r="X46" s="497"/>
      <c r="Y46" s="497"/>
      <c r="Z46" s="497"/>
      <c r="AA46" s="497"/>
      <c r="AB46" s="497"/>
      <c r="AC46" s="497"/>
      <c r="AD46" s="497"/>
      <c r="AE46" s="497"/>
      <c r="AF46" s="497"/>
      <c r="AG46" s="497"/>
      <c r="AH46" s="497"/>
      <c r="AL46" s="120"/>
    </row>
    <row r="47" spans="1:46">
      <c r="A47" s="496"/>
      <c r="B47" s="497"/>
      <c r="C47" s="497"/>
      <c r="D47" s="497"/>
      <c r="E47" s="497"/>
      <c r="F47" s="497"/>
      <c r="G47" s="497"/>
      <c r="H47" s="497"/>
      <c r="I47" s="497"/>
      <c r="J47" s="497"/>
      <c r="K47" s="725"/>
      <c r="P47" s="497"/>
      <c r="Q47" s="497"/>
      <c r="R47" s="497"/>
      <c r="S47" s="497"/>
      <c r="T47" s="497"/>
      <c r="U47" s="497"/>
      <c r="V47" s="497"/>
      <c r="W47" s="497"/>
      <c r="X47" s="497"/>
      <c r="Y47" s="497"/>
      <c r="Z47" s="497"/>
      <c r="AA47" s="497"/>
      <c r="AB47" s="497"/>
      <c r="AC47" s="497"/>
      <c r="AD47" s="497"/>
      <c r="AE47" s="497"/>
      <c r="AF47" s="497"/>
      <c r="AG47" s="497"/>
      <c r="AH47" s="497"/>
      <c r="AL47" s="120"/>
    </row>
    <row r="48" spans="1:46">
      <c r="A48" s="496"/>
      <c r="B48" s="497"/>
      <c r="C48" s="497"/>
      <c r="D48" s="497"/>
      <c r="E48" s="497"/>
      <c r="F48" s="497"/>
      <c r="G48" s="497"/>
      <c r="H48" s="497"/>
      <c r="I48" s="497"/>
      <c r="J48" s="497"/>
      <c r="K48" s="725"/>
      <c r="P48" s="497"/>
      <c r="Q48" s="497"/>
      <c r="R48" s="497"/>
      <c r="S48" s="497"/>
      <c r="T48" s="497"/>
      <c r="U48" s="497"/>
      <c r="V48" s="497"/>
      <c r="W48" s="497"/>
      <c r="X48" s="497"/>
      <c r="Y48" s="497"/>
      <c r="Z48" s="497"/>
      <c r="AA48" s="497"/>
      <c r="AB48" s="497"/>
      <c r="AC48" s="497"/>
      <c r="AD48" s="497"/>
      <c r="AE48" s="497"/>
      <c r="AF48" s="497"/>
      <c r="AG48" s="497"/>
      <c r="AH48" s="497"/>
      <c r="AL48" s="120"/>
    </row>
    <row r="49" spans="1:38">
      <c r="A49" s="496"/>
      <c r="B49" s="497"/>
      <c r="C49" s="497"/>
      <c r="D49" s="497"/>
      <c r="E49" s="497"/>
      <c r="F49" s="497"/>
      <c r="G49" s="497"/>
      <c r="H49" s="497"/>
      <c r="I49" s="497"/>
      <c r="J49" s="497"/>
      <c r="K49" s="725"/>
      <c r="P49" s="497"/>
      <c r="Q49" s="497"/>
      <c r="R49" s="497"/>
      <c r="S49" s="497"/>
      <c r="T49" s="497"/>
      <c r="U49" s="497"/>
      <c r="V49" s="497"/>
      <c r="W49" s="497"/>
      <c r="X49" s="497"/>
      <c r="Y49" s="497"/>
      <c r="Z49" s="497"/>
      <c r="AA49" s="497"/>
      <c r="AB49" s="497"/>
      <c r="AC49" s="497"/>
      <c r="AD49" s="497"/>
      <c r="AE49" s="497"/>
      <c r="AF49" s="497"/>
      <c r="AG49" s="497"/>
      <c r="AH49" s="497"/>
      <c r="AL49" s="120"/>
    </row>
    <row r="50" spans="1:38">
      <c r="A50" s="496"/>
      <c r="B50" s="497"/>
      <c r="C50" s="497"/>
      <c r="D50" s="497"/>
      <c r="E50" s="497"/>
      <c r="F50" s="497"/>
      <c r="G50" s="497"/>
      <c r="H50" s="497"/>
      <c r="I50" s="497"/>
      <c r="J50" s="497"/>
      <c r="K50" s="725"/>
      <c r="P50" s="497"/>
      <c r="Q50" s="497"/>
      <c r="R50" s="497"/>
      <c r="S50" s="497"/>
      <c r="T50" s="497"/>
      <c r="U50" s="497"/>
      <c r="V50" s="497"/>
      <c r="W50" s="497"/>
      <c r="X50" s="497"/>
      <c r="Y50" s="497"/>
      <c r="Z50" s="497"/>
      <c r="AA50" s="497"/>
      <c r="AB50" s="497"/>
      <c r="AC50" s="497"/>
      <c r="AD50" s="497"/>
      <c r="AE50" s="497"/>
      <c r="AF50" s="497"/>
      <c r="AG50" s="497"/>
      <c r="AH50" s="497"/>
      <c r="AL50" s="120"/>
    </row>
    <row r="51" spans="1:38" ht="19.5" thickBot="1">
      <c r="A51" s="502"/>
      <c r="B51" s="503"/>
      <c r="C51" s="503"/>
      <c r="D51" s="503"/>
      <c r="E51" s="503"/>
      <c r="F51" s="503"/>
      <c r="G51" s="503"/>
      <c r="H51" s="503"/>
      <c r="I51" s="503"/>
      <c r="J51" s="503"/>
      <c r="K51" s="622"/>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122"/>
    </row>
    <row r="52" spans="1:38" ht="19.5" thickBot="1">
      <c r="A52" s="693" t="s">
        <v>76</v>
      </c>
      <c r="B52" s="694"/>
      <c r="C52" s="694"/>
      <c r="D52" s="694"/>
      <c r="E52" s="694"/>
      <c r="F52" s="694"/>
      <c r="G52" s="694"/>
      <c r="H52" s="694"/>
      <c r="I52" s="694"/>
      <c r="J52" s="694"/>
      <c r="K52" s="694"/>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694"/>
      <c r="AJ52" s="694"/>
      <c r="AK52" s="694"/>
      <c r="AL52" s="695"/>
    </row>
    <row r="53" spans="1:38">
      <c r="A53" s="492" t="s">
        <v>77</v>
      </c>
      <c r="B53" s="721"/>
      <c r="C53" s="721"/>
      <c r="D53" s="721"/>
      <c r="E53" s="721"/>
      <c r="F53" s="721"/>
      <c r="G53" s="721"/>
      <c r="H53" s="721"/>
      <c r="I53" s="721"/>
      <c r="J53" s="721"/>
      <c r="K53" s="721"/>
      <c r="L53" s="721"/>
      <c r="M53" s="721"/>
      <c r="N53" s="721"/>
      <c r="O53" s="721"/>
      <c r="P53" s="721"/>
      <c r="Q53" s="721"/>
      <c r="R53" s="721"/>
      <c r="S53" s="721"/>
      <c r="T53" s="721"/>
      <c r="U53" s="721"/>
      <c r="V53" s="721"/>
      <c r="W53" s="721"/>
      <c r="X53" s="721"/>
      <c r="Y53" s="721"/>
      <c r="Z53" s="721"/>
      <c r="AA53" s="721"/>
      <c r="AB53" s="721"/>
      <c r="AC53" s="721"/>
      <c r="AD53" s="721"/>
      <c r="AE53" s="721"/>
      <c r="AF53" s="721"/>
      <c r="AG53" s="721"/>
      <c r="AH53" s="721"/>
      <c r="AI53" s="721"/>
      <c r="AJ53" s="721"/>
      <c r="AK53" s="721"/>
      <c r="AL53" s="721"/>
    </row>
  </sheetData>
  <mergeCells count="64">
    <mergeCell ref="A53:AL53"/>
    <mergeCell ref="A29:AL29"/>
    <mergeCell ref="A30:K40"/>
    <mergeCell ref="P31:AH39"/>
    <mergeCell ref="A41:K51"/>
    <mergeCell ref="P42:AH50"/>
    <mergeCell ref="A52:AL52"/>
    <mergeCell ref="A27:B27"/>
    <mergeCell ref="C27:E27"/>
    <mergeCell ref="F27:K27"/>
    <mergeCell ref="L27:Q27"/>
    <mergeCell ref="R27:AD27"/>
    <mergeCell ref="A28:B28"/>
    <mergeCell ref="C28:E28"/>
    <mergeCell ref="F28:K28"/>
    <mergeCell ref="L28:Q28"/>
    <mergeCell ref="R28:AD28"/>
    <mergeCell ref="AE24:AL28"/>
    <mergeCell ref="A25:B25"/>
    <mergeCell ref="C25:E25"/>
    <mergeCell ref="F25:K25"/>
    <mergeCell ref="L25:Q25"/>
    <mergeCell ref="A24:B24"/>
    <mergeCell ref="C24:E24"/>
    <mergeCell ref="F24:K24"/>
    <mergeCell ref="L24:Q24"/>
    <mergeCell ref="R24:AD24"/>
    <mergeCell ref="R25:AD25"/>
    <mergeCell ref="A26:B26"/>
    <mergeCell ref="C26:E26"/>
    <mergeCell ref="F26:K26"/>
    <mergeCell ref="L26:Q26"/>
    <mergeCell ref="R26:AD26"/>
    <mergeCell ref="A22:AD22"/>
    <mergeCell ref="AE22:AL23"/>
    <mergeCell ref="A23:B23"/>
    <mergeCell ref="C23:E23"/>
    <mergeCell ref="F23:K23"/>
    <mergeCell ref="L23:Q23"/>
    <mergeCell ref="R23:AD23"/>
    <mergeCell ref="A13:P13"/>
    <mergeCell ref="Q13:AL13"/>
    <mergeCell ref="A16:P16"/>
    <mergeCell ref="Q16:AL16"/>
    <mergeCell ref="A19:G19"/>
    <mergeCell ref="H19:T19"/>
    <mergeCell ref="U19:AA19"/>
    <mergeCell ref="AB19:AL19"/>
    <mergeCell ref="Q8:X8"/>
    <mergeCell ref="Y8:AL8"/>
    <mergeCell ref="Q9:X9"/>
    <mergeCell ref="Y9:AL9"/>
    <mergeCell ref="A12:P12"/>
    <mergeCell ref="Q12:AL12"/>
    <mergeCell ref="A6:P9"/>
    <mergeCell ref="Q6:X6"/>
    <mergeCell ref="Y6:AL6"/>
    <mergeCell ref="Q7:X7"/>
    <mergeCell ref="Y7:AL7"/>
    <mergeCell ref="AG2:AK2"/>
    <mergeCell ref="A5:P5"/>
    <mergeCell ref="Q5:AC5"/>
    <mergeCell ref="AD5:AH5"/>
    <mergeCell ref="AI5:AL5"/>
  </mergeCells>
  <phoneticPr fontId="5"/>
  <dataValidations count="1">
    <dataValidation type="list" allowBlank="1" showInputMessage="1" showErrorMessage="1" sqref="AE24:AL28" xr:uid="{662D2699-3F57-4151-81AF-AA45D731F0B0}">
      <formula1>"不検出,検出"</formula1>
    </dataValidation>
  </dataValidations>
  <printOptions horizontalCentered="1"/>
  <pageMargins left="0.59055118110236227" right="0.59055118110236227" top="0.39370078740157483" bottom="0.39370078740157483" header="0.31496062992125984" footer="0.31496062992125984"/>
  <pageSetup paperSize="9" scale="84" orientation="portrait" r:id="rId1"/>
  <headerFooter>
    <oddFooter>&amp;P / &amp;N ページ</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43F26-0785-435F-A0FA-1D0601C03E9E}">
  <sheetPr>
    <pageSetUpPr fitToPage="1"/>
  </sheetPr>
  <dimension ref="A1:AL41"/>
  <sheetViews>
    <sheetView view="pageBreakPreview" zoomScale="90" zoomScaleNormal="100" zoomScaleSheetLayoutView="90" workbookViewId="0">
      <selection activeCell="AY9" sqref="AY9"/>
    </sheetView>
  </sheetViews>
  <sheetFormatPr defaultColWidth="9" defaultRowHeight="18.75"/>
  <cols>
    <col min="1" max="104" width="2.125" style="1" customWidth="1"/>
    <col min="105" max="16384" width="9" style="1"/>
  </cols>
  <sheetData>
    <row r="1" spans="1:38" ht="14.25" customHeight="1">
      <c r="AC1" s="8" t="str">
        <f>ページ１!AD1</f>
        <v>報告書番号</v>
      </c>
      <c r="AG1" s="29" t="str">
        <f>ページ3!AG1</f>
        <v>A10001-A1</v>
      </c>
    </row>
    <row r="2" spans="1:38">
      <c r="AD2" s="111" t="str">
        <f>ページ１!AE2</f>
        <v>発行日</v>
      </c>
      <c r="AG2" s="650">
        <f>ページ１!AH2</f>
        <v>45765</v>
      </c>
      <c r="AH2" s="650"/>
      <c r="AI2" s="650"/>
      <c r="AJ2" s="650"/>
      <c r="AK2" s="650"/>
    </row>
    <row r="3" spans="1:38">
      <c r="AC3"/>
      <c r="AD3"/>
      <c r="AE3"/>
      <c r="AF3"/>
      <c r="AG3"/>
      <c r="AH3"/>
      <c r="AI3"/>
      <c r="AJ3"/>
      <c r="AK3"/>
      <c r="AL3"/>
    </row>
    <row r="4" spans="1:38" s="9" customFormat="1" ht="18">
      <c r="A4" s="9" t="s">
        <v>117</v>
      </c>
    </row>
    <row r="5" spans="1:38" s="9" customFormat="1" thickBot="1">
      <c r="A5" s="9" t="s">
        <v>118</v>
      </c>
    </row>
    <row r="6" spans="1:38">
      <c r="A6" s="651" t="s">
        <v>119</v>
      </c>
      <c r="B6" s="652"/>
      <c r="C6" s="572"/>
      <c r="D6" s="572"/>
      <c r="E6" s="572"/>
      <c r="F6" s="572"/>
      <c r="G6" s="652"/>
      <c r="H6" s="652"/>
      <c r="I6" s="652"/>
      <c r="J6" s="652"/>
      <c r="K6" s="652"/>
      <c r="L6" s="652"/>
      <c r="M6" s="652"/>
      <c r="N6" s="652"/>
      <c r="O6" s="652" t="s">
        <v>120</v>
      </c>
      <c r="P6" s="652"/>
      <c r="Q6" s="572"/>
      <c r="R6" s="572"/>
      <c r="S6" s="572"/>
      <c r="T6" s="572"/>
      <c r="U6" s="572" t="s">
        <v>121</v>
      </c>
      <c r="V6" s="572"/>
      <c r="W6" s="572"/>
      <c r="X6" s="572"/>
      <c r="Y6" s="572"/>
      <c r="Z6" s="572"/>
      <c r="AA6" s="572"/>
      <c r="AB6" s="572"/>
      <c r="AC6" s="572"/>
      <c r="AD6" s="572"/>
      <c r="AE6" s="572"/>
      <c r="AF6" s="572"/>
      <c r="AG6" s="572"/>
      <c r="AH6" s="572"/>
      <c r="AI6" s="572"/>
      <c r="AJ6" s="572"/>
      <c r="AK6" s="572"/>
      <c r="AL6" s="573"/>
    </row>
    <row r="7" spans="1:38">
      <c r="A7" s="653"/>
      <c r="B7" s="654"/>
      <c r="C7" s="567"/>
      <c r="D7" s="567"/>
      <c r="E7" s="567"/>
      <c r="F7" s="567"/>
      <c r="G7" s="654"/>
      <c r="H7" s="654"/>
      <c r="I7" s="654"/>
      <c r="J7" s="654"/>
      <c r="K7" s="654"/>
      <c r="L7" s="654"/>
      <c r="M7" s="654"/>
      <c r="N7" s="654"/>
      <c r="O7" s="654" t="s">
        <v>122</v>
      </c>
      <c r="P7" s="654"/>
      <c r="Q7" s="567"/>
      <c r="R7" s="567"/>
      <c r="S7" s="567"/>
      <c r="T7" s="567"/>
      <c r="U7" s="567" t="s">
        <v>123</v>
      </c>
      <c r="V7" s="567"/>
      <c r="W7" s="567"/>
      <c r="X7" s="567"/>
      <c r="Y7" s="567"/>
      <c r="Z7" s="567"/>
      <c r="AA7" s="567"/>
      <c r="AB7" s="567"/>
      <c r="AC7" s="567"/>
      <c r="AD7" s="567"/>
      <c r="AE7" s="567"/>
      <c r="AF7" s="567"/>
      <c r="AG7" s="567"/>
      <c r="AH7" s="567"/>
      <c r="AI7" s="567"/>
      <c r="AJ7" s="567"/>
      <c r="AK7" s="567"/>
      <c r="AL7" s="638"/>
    </row>
    <row r="8" spans="1:38">
      <c r="A8" s="653" t="s">
        <v>124</v>
      </c>
      <c r="B8" s="654"/>
      <c r="C8" s="654"/>
      <c r="D8" s="654"/>
      <c r="E8" s="654"/>
      <c r="F8" s="654"/>
      <c r="G8" s="654"/>
      <c r="H8" s="654"/>
      <c r="I8" s="654"/>
      <c r="J8" s="654"/>
      <c r="K8" s="654"/>
      <c r="L8" s="654"/>
      <c r="M8" s="654"/>
      <c r="N8" s="654"/>
      <c r="O8" s="654"/>
      <c r="P8" s="654"/>
      <c r="Q8" s="567"/>
      <c r="R8" s="567"/>
      <c r="S8" s="567"/>
      <c r="T8" s="567"/>
      <c r="U8" s="567" t="s">
        <v>125</v>
      </c>
      <c r="V8" s="567"/>
      <c r="W8" s="567"/>
      <c r="X8" s="567"/>
      <c r="Y8" s="567"/>
      <c r="Z8" s="567"/>
      <c r="AA8" s="567"/>
      <c r="AB8" s="567"/>
      <c r="AC8" s="567"/>
      <c r="AD8" s="567"/>
      <c r="AE8" s="567"/>
      <c r="AF8" s="567"/>
      <c r="AG8" s="567"/>
      <c r="AH8" s="567"/>
      <c r="AI8" s="567"/>
      <c r="AJ8" s="567"/>
      <c r="AK8" s="567"/>
      <c r="AL8" s="638"/>
    </row>
    <row r="9" spans="1:38">
      <c r="A9" s="653" t="s">
        <v>126</v>
      </c>
      <c r="B9" s="654"/>
      <c r="C9" s="654"/>
      <c r="D9" s="654"/>
      <c r="E9" s="654"/>
      <c r="F9" s="654"/>
      <c r="G9" s="654"/>
      <c r="H9" s="654"/>
      <c r="I9" s="654"/>
      <c r="J9" s="654"/>
      <c r="K9" s="654"/>
      <c r="L9" s="654"/>
      <c r="M9" s="654"/>
      <c r="N9" s="654"/>
      <c r="O9" s="654"/>
      <c r="P9" s="654"/>
      <c r="Q9" s="567"/>
      <c r="R9" s="567"/>
      <c r="S9" s="567"/>
      <c r="T9" s="567"/>
      <c r="U9" s="567" t="s">
        <v>127</v>
      </c>
      <c r="V9" s="567"/>
      <c r="W9" s="567"/>
      <c r="X9" s="567"/>
      <c r="Y9" s="567"/>
      <c r="Z9" s="567"/>
      <c r="AA9" s="567"/>
      <c r="AB9" s="567"/>
      <c r="AC9" s="567"/>
      <c r="AD9" s="567"/>
      <c r="AE9" s="567"/>
      <c r="AF9" s="567"/>
      <c r="AG9" s="567"/>
      <c r="AH9" s="567"/>
      <c r="AI9" s="567"/>
      <c r="AJ9" s="567"/>
      <c r="AK9" s="567"/>
      <c r="AL9" s="638"/>
    </row>
    <row r="10" spans="1:38" ht="19.5" thickBot="1">
      <c r="A10" s="655" t="s">
        <v>128</v>
      </c>
      <c r="B10" s="656"/>
      <c r="C10" s="656"/>
      <c r="D10" s="656"/>
      <c r="E10" s="656"/>
      <c r="F10" s="656"/>
      <c r="G10" s="656"/>
      <c r="H10" s="656"/>
      <c r="I10" s="656"/>
      <c r="J10" s="656"/>
      <c r="K10" s="656"/>
      <c r="L10" s="656"/>
      <c r="M10" s="656"/>
      <c r="N10" s="656"/>
      <c r="O10" s="656"/>
      <c r="P10" s="656"/>
      <c r="Q10" s="656"/>
      <c r="R10" s="656"/>
      <c r="S10" s="656"/>
      <c r="T10" s="656"/>
      <c r="U10" s="575" t="s">
        <v>129</v>
      </c>
      <c r="V10" s="575"/>
      <c r="W10" s="575"/>
      <c r="X10" s="575"/>
      <c r="Y10" s="575"/>
      <c r="Z10" s="575"/>
      <c r="AA10" s="575"/>
      <c r="AB10" s="575"/>
      <c r="AC10" s="575"/>
      <c r="AD10" s="575"/>
      <c r="AE10" s="575"/>
      <c r="AF10" s="575"/>
      <c r="AG10" s="575"/>
      <c r="AH10" s="575"/>
      <c r="AI10" s="575"/>
      <c r="AJ10" s="575"/>
      <c r="AK10" s="575"/>
      <c r="AL10" s="642"/>
    </row>
    <row r="11" spans="1:38" ht="10.5" customHeight="1"/>
    <row r="12" spans="1:38" s="9" customFormat="1" thickBot="1">
      <c r="A12" s="9" t="s">
        <v>394</v>
      </c>
    </row>
    <row r="13" spans="1:38">
      <c r="A13" s="651" t="s">
        <v>308</v>
      </c>
      <c r="B13" s="652"/>
      <c r="C13" s="652"/>
      <c r="D13" s="652"/>
      <c r="E13" s="652"/>
      <c r="F13" s="652"/>
      <c r="G13" s="652"/>
      <c r="H13" s="652"/>
      <c r="I13" s="652"/>
      <c r="J13" s="652"/>
      <c r="K13" s="652"/>
      <c r="L13" s="652"/>
      <c r="M13" s="652"/>
      <c r="N13" s="652"/>
      <c r="O13" s="572" t="s">
        <v>130</v>
      </c>
      <c r="P13" s="572"/>
      <c r="Q13" s="572"/>
      <c r="R13" s="572"/>
      <c r="S13" s="572"/>
      <c r="T13" s="572"/>
      <c r="U13" s="572" t="s">
        <v>121</v>
      </c>
      <c r="V13" s="572"/>
      <c r="W13" s="572"/>
      <c r="X13" s="572"/>
      <c r="Y13" s="572"/>
      <c r="Z13" s="572"/>
      <c r="AA13" s="572"/>
      <c r="AB13" s="572"/>
      <c r="AC13" s="572"/>
      <c r="AD13" s="572"/>
      <c r="AE13" s="572"/>
      <c r="AF13" s="572"/>
      <c r="AG13" s="572"/>
      <c r="AH13" s="572"/>
      <c r="AI13" s="572"/>
      <c r="AJ13" s="572"/>
      <c r="AK13" s="572"/>
      <c r="AL13" s="573"/>
    </row>
    <row r="14" spans="1:38">
      <c r="A14" s="653"/>
      <c r="B14" s="654"/>
      <c r="C14" s="654"/>
      <c r="D14" s="654"/>
      <c r="E14" s="654"/>
      <c r="F14" s="654"/>
      <c r="G14" s="654"/>
      <c r="H14" s="654"/>
      <c r="I14" s="654"/>
      <c r="J14" s="654"/>
      <c r="K14" s="654"/>
      <c r="L14" s="654"/>
      <c r="M14" s="654"/>
      <c r="N14" s="654"/>
      <c r="O14" s="567" t="s">
        <v>122</v>
      </c>
      <c r="P14" s="567"/>
      <c r="Q14" s="567"/>
      <c r="R14" s="567"/>
      <c r="S14" s="567"/>
      <c r="T14" s="567"/>
      <c r="U14" s="567" t="s">
        <v>131</v>
      </c>
      <c r="V14" s="567"/>
      <c r="W14" s="567"/>
      <c r="X14" s="567"/>
      <c r="Y14" s="567"/>
      <c r="Z14" s="567"/>
      <c r="AA14" s="567"/>
      <c r="AB14" s="567"/>
      <c r="AC14" s="567"/>
      <c r="AD14" s="567"/>
      <c r="AE14" s="567"/>
      <c r="AF14" s="567"/>
      <c r="AG14" s="567"/>
      <c r="AH14" s="567"/>
      <c r="AI14" s="567"/>
      <c r="AJ14" s="567"/>
      <c r="AK14" s="567"/>
      <c r="AL14" s="638"/>
    </row>
    <row r="15" spans="1:38" ht="19.5" thickBot="1">
      <c r="A15" s="574" t="s">
        <v>132</v>
      </c>
      <c r="B15" s="575"/>
      <c r="C15" s="575"/>
      <c r="D15" s="575"/>
      <c r="E15" s="575"/>
      <c r="F15" s="575"/>
      <c r="G15" s="575"/>
      <c r="H15" s="575"/>
      <c r="I15" s="575"/>
      <c r="J15" s="575"/>
      <c r="K15" s="575"/>
      <c r="L15" s="575"/>
      <c r="M15" s="575"/>
      <c r="N15" s="575"/>
      <c r="O15" s="575"/>
      <c r="P15" s="575"/>
      <c r="Q15" s="575"/>
      <c r="R15" s="575"/>
      <c r="S15" s="575"/>
      <c r="T15" s="575"/>
      <c r="U15" s="575" t="s">
        <v>133</v>
      </c>
      <c r="V15" s="575"/>
      <c r="W15" s="575"/>
      <c r="X15" s="575"/>
      <c r="Y15" s="575"/>
      <c r="Z15" s="575"/>
      <c r="AA15" s="575"/>
      <c r="AB15" s="575"/>
      <c r="AC15" s="575"/>
      <c r="AD15" s="575"/>
      <c r="AE15" s="575"/>
      <c r="AF15" s="575"/>
      <c r="AG15" s="575"/>
      <c r="AH15" s="575"/>
      <c r="AI15" s="575"/>
      <c r="AJ15" s="575"/>
      <c r="AK15" s="575"/>
      <c r="AL15" s="642"/>
    </row>
    <row r="16" spans="1:38" ht="10.5" customHeight="1">
      <c r="A16" s="102"/>
      <c r="B16" s="102"/>
      <c r="C16" s="7"/>
      <c r="D16" s="7"/>
      <c r="E16" s="7"/>
      <c r="F16" s="7"/>
      <c r="G16" s="102"/>
      <c r="H16" s="102"/>
      <c r="I16" s="102"/>
      <c r="J16" s="102"/>
      <c r="K16" s="102"/>
      <c r="L16" s="102"/>
      <c r="M16" s="102"/>
      <c r="N16" s="102"/>
      <c r="O16" s="102"/>
      <c r="P16" s="102"/>
    </row>
    <row r="17" spans="1:38" s="9" customFormat="1" thickBot="1">
      <c r="A17" s="9" t="s">
        <v>134</v>
      </c>
    </row>
    <row r="18" spans="1:38">
      <c r="A18" s="651" t="s">
        <v>304</v>
      </c>
      <c r="B18" s="652"/>
      <c r="C18" s="652"/>
      <c r="D18" s="652"/>
      <c r="E18" s="652"/>
      <c r="F18" s="652"/>
      <c r="G18" s="652"/>
      <c r="H18" s="652"/>
      <c r="I18" s="652"/>
      <c r="J18" s="652"/>
      <c r="K18" s="652"/>
      <c r="L18" s="652"/>
      <c r="M18" s="652"/>
      <c r="N18" s="652"/>
      <c r="O18" s="652"/>
      <c r="P18" s="652"/>
      <c r="Q18" s="652"/>
      <c r="R18" s="652"/>
      <c r="S18" s="652"/>
      <c r="T18" s="652"/>
      <c r="U18" s="572" t="s">
        <v>135</v>
      </c>
      <c r="V18" s="572"/>
      <c r="W18" s="572"/>
      <c r="X18" s="572"/>
      <c r="Y18" s="572"/>
      <c r="Z18" s="572"/>
      <c r="AA18" s="572"/>
      <c r="AB18" s="572"/>
      <c r="AC18" s="572"/>
      <c r="AD18" s="572"/>
      <c r="AE18" s="572"/>
      <c r="AF18" s="572"/>
      <c r="AG18" s="572"/>
      <c r="AH18" s="572"/>
      <c r="AI18" s="572"/>
      <c r="AJ18" s="572"/>
      <c r="AK18" s="572"/>
      <c r="AL18" s="573"/>
    </row>
    <row r="19" spans="1:38">
      <c r="A19" s="653" t="s">
        <v>130</v>
      </c>
      <c r="B19" s="654"/>
      <c r="C19" s="654"/>
      <c r="D19" s="654"/>
      <c r="E19" s="654"/>
      <c r="F19" s="654"/>
      <c r="G19" s="654"/>
      <c r="H19" s="654"/>
      <c r="I19" s="654"/>
      <c r="J19" s="654"/>
      <c r="K19" s="654"/>
      <c r="L19" s="654"/>
      <c r="M19" s="654"/>
      <c r="N19" s="654"/>
      <c r="O19" s="654"/>
      <c r="P19" s="654"/>
      <c r="Q19" s="654"/>
      <c r="R19" s="654"/>
      <c r="S19" s="654"/>
      <c r="T19" s="654"/>
      <c r="U19" s="567" t="s">
        <v>136</v>
      </c>
      <c r="V19" s="567"/>
      <c r="W19" s="567"/>
      <c r="X19" s="567"/>
      <c r="Y19" s="567"/>
      <c r="Z19" s="567"/>
      <c r="AA19" s="567"/>
      <c r="AB19" s="567"/>
      <c r="AC19" s="567"/>
      <c r="AD19" s="567"/>
      <c r="AE19" s="567"/>
      <c r="AF19" s="567"/>
      <c r="AG19" s="567"/>
      <c r="AH19" s="567"/>
      <c r="AI19" s="567"/>
      <c r="AJ19" s="567"/>
      <c r="AK19" s="567"/>
      <c r="AL19" s="638"/>
    </row>
    <row r="20" spans="1:38">
      <c r="A20" s="653" t="s">
        <v>122</v>
      </c>
      <c r="B20" s="654"/>
      <c r="C20" s="654"/>
      <c r="D20" s="654"/>
      <c r="E20" s="654"/>
      <c r="F20" s="654"/>
      <c r="G20" s="654"/>
      <c r="H20" s="654"/>
      <c r="I20" s="654"/>
      <c r="J20" s="654"/>
      <c r="K20" s="654"/>
      <c r="L20" s="654"/>
      <c r="M20" s="654"/>
      <c r="N20" s="654"/>
      <c r="O20" s="654"/>
      <c r="P20" s="654"/>
      <c r="Q20" s="654"/>
      <c r="R20" s="654"/>
      <c r="S20" s="654"/>
      <c r="T20" s="654"/>
      <c r="U20" s="567" t="s">
        <v>137</v>
      </c>
      <c r="V20" s="567"/>
      <c r="W20" s="567"/>
      <c r="X20" s="567"/>
      <c r="Y20" s="567"/>
      <c r="Z20" s="567"/>
      <c r="AA20" s="567"/>
      <c r="AB20" s="567"/>
      <c r="AC20" s="567"/>
      <c r="AD20" s="567"/>
      <c r="AE20" s="567"/>
      <c r="AF20" s="567"/>
      <c r="AG20" s="567"/>
      <c r="AH20" s="567"/>
      <c r="AI20" s="567"/>
      <c r="AJ20" s="567"/>
      <c r="AK20" s="567"/>
      <c r="AL20" s="638"/>
    </row>
    <row r="21" spans="1:38">
      <c r="A21" s="653" t="s">
        <v>138</v>
      </c>
      <c r="B21" s="654"/>
      <c r="C21" s="654"/>
      <c r="D21" s="654"/>
      <c r="E21" s="654"/>
      <c r="F21" s="654"/>
      <c r="G21" s="654"/>
      <c r="H21" s="654"/>
      <c r="I21" s="654"/>
      <c r="J21" s="654"/>
      <c r="K21" s="654"/>
      <c r="L21" s="654"/>
      <c r="M21" s="654"/>
      <c r="N21" s="654"/>
      <c r="O21" s="654"/>
      <c r="P21" s="654"/>
      <c r="Q21" s="654"/>
      <c r="R21" s="654"/>
      <c r="S21" s="654"/>
      <c r="T21" s="654"/>
      <c r="U21" s="567" t="s">
        <v>139</v>
      </c>
      <c r="V21" s="567"/>
      <c r="W21" s="567"/>
      <c r="X21" s="567"/>
      <c r="Y21" s="567"/>
      <c r="Z21" s="567"/>
      <c r="AA21" s="567"/>
      <c r="AB21" s="567"/>
      <c r="AC21" s="567"/>
      <c r="AD21" s="567"/>
      <c r="AE21" s="567"/>
      <c r="AF21" s="567"/>
      <c r="AG21" s="567"/>
      <c r="AH21" s="567"/>
      <c r="AI21" s="567"/>
      <c r="AJ21" s="567"/>
      <c r="AK21" s="567"/>
      <c r="AL21" s="638"/>
    </row>
    <row r="22" spans="1:38">
      <c r="A22" s="653" t="s">
        <v>140</v>
      </c>
      <c r="B22" s="654"/>
      <c r="C22" s="654"/>
      <c r="D22" s="654"/>
      <c r="E22" s="654"/>
      <c r="F22" s="654"/>
      <c r="G22" s="654"/>
      <c r="H22" s="654"/>
      <c r="I22" s="654"/>
      <c r="J22" s="654"/>
      <c r="K22" s="654"/>
      <c r="L22" s="654"/>
      <c r="M22" s="654"/>
      <c r="N22" s="654"/>
      <c r="O22" s="654"/>
      <c r="P22" s="654"/>
      <c r="Q22" s="654"/>
      <c r="R22" s="654"/>
      <c r="S22" s="654"/>
      <c r="T22" s="654"/>
      <c r="U22" s="567">
        <v>40</v>
      </c>
      <c r="V22" s="567"/>
      <c r="W22" s="567"/>
      <c r="X22" s="567"/>
      <c r="Y22" s="567"/>
      <c r="Z22" s="567"/>
      <c r="AA22" s="567"/>
      <c r="AB22" s="567"/>
      <c r="AC22" s="567"/>
      <c r="AD22" s="567"/>
      <c r="AE22" s="567"/>
      <c r="AF22" s="567"/>
      <c r="AG22" s="567"/>
      <c r="AH22" s="567"/>
      <c r="AI22" s="567"/>
      <c r="AJ22" s="567"/>
      <c r="AK22" s="567"/>
      <c r="AL22" s="638"/>
    </row>
    <row r="23" spans="1:38">
      <c r="A23" s="653" t="s">
        <v>141</v>
      </c>
      <c r="B23" s="654"/>
      <c r="C23" s="654"/>
      <c r="D23" s="654"/>
      <c r="E23" s="654"/>
      <c r="F23" s="654"/>
      <c r="G23" s="654"/>
      <c r="H23" s="654"/>
      <c r="I23" s="654"/>
      <c r="J23" s="654"/>
      <c r="K23" s="654"/>
      <c r="L23" s="654"/>
      <c r="M23" s="654"/>
      <c r="N23" s="654"/>
      <c r="O23" s="654"/>
      <c r="P23" s="654"/>
      <c r="Q23" s="654"/>
      <c r="R23" s="654"/>
      <c r="S23" s="654"/>
      <c r="T23" s="654"/>
      <c r="U23" s="567">
        <v>15</v>
      </c>
      <c r="V23" s="567"/>
      <c r="W23" s="567"/>
      <c r="X23" s="567"/>
      <c r="Y23" s="567"/>
      <c r="Z23" s="567"/>
      <c r="AA23" s="567"/>
      <c r="AB23" s="567"/>
      <c r="AC23" s="567"/>
      <c r="AD23" s="567"/>
      <c r="AE23" s="567"/>
      <c r="AF23" s="567"/>
      <c r="AG23" s="567"/>
      <c r="AH23" s="567"/>
      <c r="AI23" s="567"/>
      <c r="AJ23" s="567"/>
      <c r="AK23" s="567"/>
      <c r="AL23" s="638"/>
    </row>
    <row r="24" spans="1:38">
      <c r="A24" s="653" t="s">
        <v>142</v>
      </c>
      <c r="B24" s="654"/>
      <c r="C24" s="654"/>
      <c r="D24" s="654"/>
      <c r="E24" s="654"/>
      <c r="F24" s="654"/>
      <c r="G24" s="654"/>
      <c r="H24" s="654"/>
      <c r="I24" s="654"/>
      <c r="J24" s="654"/>
      <c r="K24" s="654"/>
      <c r="L24" s="654"/>
      <c r="M24" s="654"/>
      <c r="N24" s="654"/>
      <c r="O24" s="654"/>
      <c r="P24" s="654"/>
      <c r="Q24" s="654"/>
      <c r="R24" s="654"/>
      <c r="S24" s="654"/>
      <c r="T24" s="654"/>
      <c r="U24" s="567" t="s">
        <v>143</v>
      </c>
      <c r="V24" s="567"/>
      <c r="W24" s="567"/>
      <c r="X24" s="567"/>
      <c r="Y24" s="567"/>
      <c r="Z24" s="567"/>
      <c r="AA24" s="567"/>
      <c r="AB24" s="567"/>
      <c r="AC24" s="567"/>
      <c r="AD24" s="567"/>
      <c r="AE24" s="567"/>
      <c r="AF24" s="567"/>
      <c r="AG24" s="567"/>
      <c r="AH24" s="567"/>
      <c r="AI24" s="567"/>
      <c r="AJ24" s="567"/>
      <c r="AK24" s="567"/>
      <c r="AL24" s="638"/>
    </row>
    <row r="25" spans="1:38">
      <c r="A25" s="653" t="s">
        <v>144</v>
      </c>
      <c r="B25" s="654"/>
      <c r="C25" s="654"/>
      <c r="D25" s="654"/>
      <c r="E25" s="654"/>
      <c r="F25" s="654"/>
      <c r="G25" s="654"/>
      <c r="H25" s="654"/>
      <c r="I25" s="654"/>
      <c r="J25" s="654"/>
      <c r="K25" s="654"/>
      <c r="L25" s="654"/>
      <c r="M25" s="654"/>
      <c r="N25" s="654"/>
      <c r="O25" s="654"/>
      <c r="P25" s="654"/>
      <c r="Q25" s="654"/>
      <c r="R25" s="654"/>
      <c r="S25" s="654"/>
      <c r="T25" s="654"/>
      <c r="U25" s="567" t="s">
        <v>145</v>
      </c>
      <c r="V25" s="567"/>
      <c r="W25" s="567"/>
      <c r="X25" s="567"/>
      <c r="Y25" s="567"/>
      <c r="Z25" s="567"/>
      <c r="AA25" s="567"/>
      <c r="AB25" s="567"/>
      <c r="AC25" s="567"/>
      <c r="AD25" s="567"/>
      <c r="AE25" s="567"/>
      <c r="AF25" s="567"/>
      <c r="AG25" s="567"/>
      <c r="AH25" s="567"/>
      <c r="AI25" s="567"/>
      <c r="AJ25" s="567"/>
      <c r="AK25" s="567"/>
      <c r="AL25" s="638"/>
    </row>
    <row r="26" spans="1:38">
      <c r="A26" s="653" t="s">
        <v>146</v>
      </c>
      <c r="B26" s="654"/>
      <c r="C26" s="654"/>
      <c r="D26" s="654"/>
      <c r="E26" s="654"/>
      <c r="F26" s="654"/>
      <c r="G26" s="654"/>
      <c r="H26" s="654"/>
      <c r="I26" s="654"/>
      <c r="J26" s="654"/>
      <c r="K26" s="654"/>
      <c r="L26" s="654"/>
      <c r="M26" s="654"/>
      <c r="N26" s="654"/>
      <c r="O26" s="654"/>
      <c r="P26" s="654"/>
      <c r="Q26" s="654"/>
      <c r="R26" s="654"/>
      <c r="S26" s="654"/>
      <c r="T26" s="654"/>
      <c r="U26" s="567" t="s">
        <v>71</v>
      </c>
      <c r="V26" s="567"/>
      <c r="W26" s="567"/>
      <c r="X26" s="567"/>
      <c r="Y26" s="567"/>
      <c r="Z26" s="567"/>
      <c r="AA26" s="567"/>
      <c r="AB26" s="567"/>
      <c r="AC26" s="567"/>
      <c r="AD26" s="567"/>
      <c r="AE26" s="567"/>
      <c r="AF26" s="567"/>
      <c r="AG26" s="567"/>
      <c r="AH26" s="567"/>
      <c r="AI26" s="567"/>
      <c r="AJ26" s="567"/>
      <c r="AK26" s="567"/>
      <c r="AL26" s="638"/>
    </row>
    <row r="27" spans="1:38">
      <c r="A27" s="653" t="s">
        <v>147</v>
      </c>
      <c r="B27" s="654"/>
      <c r="C27" s="654"/>
      <c r="D27" s="654"/>
      <c r="E27" s="654"/>
      <c r="F27" s="654"/>
      <c r="G27" s="654"/>
      <c r="H27" s="654"/>
      <c r="I27" s="654"/>
      <c r="J27" s="654"/>
      <c r="K27" s="654"/>
      <c r="L27" s="654"/>
      <c r="M27" s="654"/>
      <c r="N27" s="654"/>
      <c r="O27" s="654"/>
      <c r="P27" s="654"/>
      <c r="Q27" s="654"/>
      <c r="R27" s="654"/>
      <c r="S27" s="654"/>
      <c r="T27" s="654"/>
      <c r="U27" s="567">
        <v>2</v>
      </c>
      <c r="V27" s="567"/>
      <c r="W27" s="567"/>
      <c r="X27" s="567"/>
      <c r="Y27" s="567"/>
      <c r="Z27" s="567"/>
      <c r="AA27" s="567"/>
      <c r="AB27" s="567"/>
      <c r="AC27" s="567"/>
      <c r="AD27" s="567"/>
      <c r="AE27" s="567"/>
      <c r="AF27" s="567"/>
      <c r="AG27" s="567"/>
      <c r="AH27" s="567"/>
      <c r="AI27" s="567"/>
      <c r="AJ27" s="567"/>
      <c r="AK27" s="567"/>
      <c r="AL27" s="638"/>
    </row>
    <row r="28" spans="1:38">
      <c r="A28" s="653" t="s">
        <v>148</v>
      </c>
      <c r="B28" s="654"/>
      <c r="C28" s="654"/>
      <c r="D28" s="654"/>
      <c r="E28" s="654"/>
      <c r="F28" s="654"/>
      <c r="G28" s="654"/>
      <c r="H28" s="654"/>
      <c r="I28" s="654"/>
      <c r="J28" s="654"/>
      <c r="K28" s="654"/>
      <c r="L28" s="654"/>
      <c r="M28" s="654"/>
      <c r="N28" s="654"/>
      <c r="O28" s="654"/>
      <c r="P28" s="654"/>
      <c r="Q28" s="654"/>
      <c r="R28" s="654"/>
      <c r="S28" s="654"/>
      <c r="T28" s="654"/>
      <c r="U28" s="567">
        <v>1.25</v>
      </c>
      <c r="V28" s="567"/>
      <c r="W28" s="567"/>
      <c r="X28" s="567"/>
      <c r="Y28" s="567"/>
      <c r="Z28" s="567"/>
      <c r="AA28" s="567"/>
      <c r="AB28" s="567"/>
      <c r="AC28" s="567"/>
      <c r="AD28" s="567"/>
      <c r="AE28" s="567"/>
      <c r="AF28" s="567"/>
      <c r="AG28" s="567"/>
      <c r="AH28" s="567"/>
      <c r="AI28" s="567"/>
      <c r="AJ28" s="567"/>
      <c r="AK28" s="567"/>
      <c r="AL28" s="638"/>
    </row>
    <row r="29" spans="1:38">
      <c r="A29" s="653" t="s">
        <v>149</v>
      </c>
      <c r="B29" s="654"/>
      <c r="C29" s="654"/>
      <c r="D29" s="654"/>
      <c r="E29" s="654"/>
      <c r="F29" s="654"/>
      <c r="G29" s="654"/>
      <c r="H29" s="654"/>
      <c r="I29" s="654"/>
      <c r="J29" s="654"/>
      <c r="K29" s="654"/>
      <c r="L29" s="654"/>
      <c r="M29" s="654"/>
      <c r="N29" s="654"/>
      <c r="O29" s="654"/>
      <c r="P29" s="654"/>
      <c r="Q29" s="654"/>
      <c r="R29" s="654"/>
      <c r="S29" s="654"/>
      <c r="T29" s="654"/>
      <c r="U29" s="567">
        <v>13</v>
      </c>
      <c r="V29" s="567"/>
      <c r="W29" s="567"/>
      <c r="X29" s="567"/>
      <c r="Y29" s="567"/>
      <c r="Z29" s="567"/>
      <c r="AA29" s="567"/>
      <c r="AB29" s="567"/>
      <c r="AC29" s="567"/>
      <c r="AD29" s="567"/>
      <c r="AE29" s="567"/>
      <c r="AF29" s="567"/>
      <c r="AG29" s="567"/>
      <c r="AH29" s="567"/>
      <c r="AI29" s="567"/>
      <c r="AJ29" s="567"/>
      <c r="AK29" s="567"/>
      <c r="AL29" s="638"/>
    </row>
    <row r="30" spans="1:38">
      <c r="A30" s="653" t="s">
        <v>150</v>
      </c>
      <c r="B30" s="654"/>
      <c r="C30" s="654"/>
      <c r="D30" s="654"/>
      <c r="E30" s="654"/>
      <c r="F30" s="654"/>
      <c r="G30" s="654"/>
      <c r="H30" s="654"/>
      <c r="I30" s="654"/>
      <c r="J30" s="654"/>
      <c r="K30" s="654"/>
      <c r="L30" s="654"/>
      <c r="M30" s="654"/>
      <c r="N30" s="654"/>
      <c r="O30" s="654"/>
      <c r="P30" s="654"/>
      <c r="Q30" s="654"/>
      <c r="R30" s="654"/>
      <c r="S30" s="654"/>
      <c r="T30" s="654"/>
      <c r="U30" s="567">
        <v>13</v>
      </c>
      <c r="V30" s="567"/>
      <c r="W30" s="567"/>
      <c r="X30" s="567"/>
      <c r="Y30" s="567"/>
      <c r="Z30" s="567"/>
      <c r="AA30" s="567"/>
      <c r="AB30" s="567"/>
      <c r="AC30" s="567"/>
      <c r="AD30" s="567"/>
      <c r="AE30" s="567"/>
      <c r="AF30" s="567"/>
      <c r="AG30" s="567"/>
      <c r="AH30" s="567"/>
      <c r="AI30" s="567"/>
      <c r="AJ30" s="567"/>
      <c r="AK30" s="567"/>
      <c r="AL30" s="638"/>
    </row>
    <row r="31" spans="1:38" ht="19.5" thickBot="1">
      <c r="A31" s="655" t="s">
        <v>151</v>
      </c>
      <c r="B31" s="656"/>
      <c r="C31" s="656"/>
      <c r="D31" s="656"/>
      <c r="E31" s="656"/>
      <c r="F31" s="656"/>
      <c r="G31" s="656"/>
      <c r="H31" s="656"/>
      <c r="I31" s="656"/>
      <c r="J31" s="656"/>
      <c r="K31" s="656"/>
      <c r="L31" s="656"/>
      <c r="M31" s="656"/>
      <c r="N31" s="656"/>
      <c r="O31" s="656"/>
      <c r="P31" s="656"/>
      <c r="Q31" s="656"/>
      <c r="R31" s="656"/>
      <c r="S31" s="656"/>
      <c r="T31" s="656"/>
      <c r="U31" s="575" t="s">
        <v>152</v>
      </c>
      <c r="V31" s="575"/>
      <c r="W31" s="575"/>
      <c r="X31" s="575"/>
      <c r="Y31" s="575"/>
      <c r="Z31" s="575"/>
      <c r="AA31" s="575"/>
      <c r="AB31" s="575"/>
      <c r="AC31" s="575"/>
      <c r="AD31" s="575"/>
      <c r="AE31" s="575"/>
      <c r="AF31" s="575"/>
      <c r="AG31" s="575"/>
      <c r="AH31" s="575"/>
      <c r="AI31" s="575"/>
      <c r="AJ31" s="575"/>
      <c r="AK31" s="575"/>
      <c r="AL31" s="642"/>
    </row>
    <row r="32" spans="1:38" ht="10.5" customHeight="1"/>
    <row r="33" spans="1:38" s="9" customFormat="1" thickBot="1">
      <c r="A33" s="9" t="s">
        <v>153</v>
      </c>
    </row>
    <row r="34" spans="1:38">
      <c r="A34" s="651" t="s">
        <v>154</v>
      </c>
      <c r="B34" s="652"/>
      <c r="C34" s="652"/>
      <c r="D34" s="652"/>
      <c r="E34" s="652"/>
      <c r="F34" s="652"/>
      <c r="G34" s="652"/>
      <c r="H34" s="652"/>
      <c r="I34" s="652"/>
      <c r="J34" s="652"/>
      <c r="K34" s="652"/>
      <c r="L34" s="652"/>
      <c r="M34" s="652"/>
      <c r="N34" s="652"/>
      <c r="O34" s="572" t="s">
        <v>130</v>
      </c>
      <c r="P34" s="572"/>
      <c r="Q34" s="572"/>
      <c r="R34" s="572"/>
      <c r="S34" s="572"/>
      <c r="T34" s="572"/>
      <c r="U34" s="572" t="s">
        <v>155</v>
      </c>
      <c r="V34" s="572"/>
      <c r="W34" s="572"/>
      <c r="X34" s="572"/>
      <c r="Y34" s="572"/>
      <c r="Z34" s="572"/>
      <c r="AA34" s="572"/>
      <c r="AB34" s="572"/>
      <c r="AC34" s="572"/>
      <c r="AD34" s="572"/>
      <c r="AE34" s="572"/>
      <c r="AF34" s="572"/>
      <c r="AG34" s="572"/>
      <c r="AH34" s="572"/>
      <c r="AI34" s="572"/>
      <c r="AJ34" s="572"/>
      <c r="AK34" s="572"/>
      <c r="AL34" s="573"/>
    </row>
    <row r="35" spans="1:38">
      <c r="A35" s="653"/>
      <c r="B35" s="654"/>
      <c r="C35" s="654"/>
      <c r="D35" s="654"/>
      <c r="E35" s="654"/>
      <c r="F35" s="654"/>
      <c r="G35" s="654"/>
      <c r="H35" s="654"/>
      <c r="I35" s="654"/>
      <c r="J35" s="654"/>
      <c r="K35" s="654"/>
      <c r="L35" s="654"/>
      <c r="M35" s="654"/>
      <c r="N35" s="654"/>
      <c r="O35" s="567" t="s">
        <v>122</v>
      </c>
      <c r="P35" s="567"/>
      <c r="Q35" s="567"/>
      <c r="R35" s="567"/>
      <c r="S35" s="567"/>
      <c r="T35" s="567"/>
      <c r="U35" s="567" t="s">
        <v>156</v>
      </c>
      <c r="V35" s="567"/>
      <c r="W35" s="567"/>
      <c r="X35" s="567"/>
      <c r="Y35" s="567"/>
      <c r="Z35" s="567"/>
      <c r="AA35" s="567"/>
      <c r="AB35" s="567"/>
      <c r="AC35" s="567"/>
      <c r="AD35" s="567"/>
      <c r="AE35" s="567"/>
      <c r="AF35" s="567"/>
      <c r="AG35" s="567"/>
      <c r="AH35" s="567"/>
      <c r="AI35" s="567"/>
      <c r="AJ35" s="567"/>
      <c r="AK35" s="567"/>
      <c r="AL35" s="638"/>
    </row>
    <row r="36" spans="1:38">
      <c r="A36" s="653" t="s">
        <v>157</v>
      </c>
      <c r="B36" s="654"/>
      <c r="C36" s="654"/>
      <c r="D36" s="654"/>
      <c r="E36" s="654"/>
      <c r="F36" s="654"/>
      <c r="G36" s="654"/>
      <c r="H36" s="654"/>
      <c r="I36" s="654"/>
      <c r="J36" s="654"/>
      <c r="K36" s="654"/>
      <c r="L36" s="654"/>
      <c r="M36" s="654"/>
      <c r="N36" s="654"/>
      <c r="O36" s="654"/>
      <c r="P36" s="654"/>
      <c r="Q36" s="654"/>
      <c r="R36" s="654"/>
      <c r="S36" s="654"/>
      <c r="T36" s="654"/>
      <c r="U36" s="567" t="s">
        <v>158</v>
      </c>
      <c r="V36" s="567"/>
      <c r="W36" s="567"/>
      <c r="X36" s="567"/>
      <c r="Y36" s="567"/>
      <c r="Z36" s="567"/>
      <c r="AA36" s="567"/>
      <c r="AB36" s="567"/>
      <c r="AC36" s="567"/>
      <c r="AD36" s="567"/>
      <c r="AE36" s="567"/>
      <c r="AF36" s="567"/>
      <c r="AG36" s="567"/>
      <c r="AH36" s="567"/>
      <c r="AI36" s="567"/>
      <c r="AJ36" s="567"/>
      <c r="AK36" s="567"/>
      <c r="AL36" s="638"/>
    </row>
    <row r="37" spans="1:38">
      <c r="A37" s="653" t="s">
        <v>159</v>
      </c>
      <c r="B37" s="654"/>
      <c r="C37" s="654"/>
      <c r="D37" s="654"/>
      <c r="E37" s="654"/>
      <c r="F37" s="654"/>
      <c r="G37" s="654"/>
      <c r="H37" s="654"/>
      <c r="I37" s="654"/>
      <c r="J37" s="654"/>
      <c r="K37" s="654"/>
      <c r="L37" s="654"/>
      <c r="M37" s="654"/>
      <c r="N37" s="654"/>
      <c r="O37" s="654"/>
      <c r="P37" s="654"/>
      <c r="Q37" s="654"/>
      <c r="R37" s="654"/>
      <c r="S37" s="654"/>
      <c r="T37" s="654"/>
      <c r="U37" s="567" t="s">
        <v>160</v>
      </c>
      <c r="V37" s="567"/>
      <c r="W37" s="567"/>
      <c r="X37" s="567"/>
      <c r="Y37" s="567"/>
      <c r="Z37" s="567"/>
      <c r="AA37" s="567"/>
      <c r="AB37" s="567"/>
      <c r="AC37" s="567"/>
      <c r="AD37" s="567"/>
      <c r="AE37" s="567"/>
      <c r="AF37" s="567"/>
      <c r="AG37" s="567"/>
      <c r="AH37" s="567"/>
      <c r="AI37" s="567"/>
      <c r="AJ37" s="567"/>
      <c r="AK37" s="567"/>
      <c r="AL37" s="638"/>
    </row>
    <row r="38" spans="1:38">
      <c r="A38" s="653" t="s">
        <v>132</v>
      </c>
      <c r="B38" s="654"/>
      <c r="C38" s="654"/>
      <c r="D38" s="654"/>
      <c r="E38" s="654"/>
      <c r="F38" s="654"/>
      <c r="G38" s="654"/>
      <c r="H38" s="654"/>
      <c r="I38" s="654"/>
      <c r="J38" s="654"/>
      <c r="K38" s="654"/>
      <c r="L38" s="654"/>
      <c r="M38" s="654"/>
      <c r="N38" s="654"/>
      <c r="O38" s="654"/>
      <c r="P38" s="654"/>
      <c r="Q38" s="654"/>
      <c r="R38" s="654"/>
      <c r="S38" s="654"/>
      <c r="T38" s="654"/>
      <c r="U38" s="567" t="s">
        <v>161</v>
      </c>
      <c r="V38" s="567"/>
      <c r="W38" s="567"/>
      <c r="X38" s="567"/>
      <c r="Y38" s="567"/>
      <c r="Z38" s="567"/>
      <c r="AA38" s="567"/>
      <c r="AB38" s="567"/>
      <c r="AC38" s="567"/>
      <c r="AD38" s="567"/>
      <c r="AE38" s="567"/>
      <c r="AF38" s="567"/>
      <c r="AG38" s="567"/>
      <c r="AH38" s="567"/>
      <c r="AI38" s="567"/>
      <c r="AJ38" s="567"/>
      <c r="AK38" s="567"/>
      <c r="AL38" s="638"/>
    </row>
    <row r="39" spans="1:38">
      <c r="A39" s="653" t="s">
        <v>162</v>
      </c>
      <c r="B39" s="654"/>
      <c r="C39" s="654"/>
      <c r="D39" s="654"/>
      <c r="E39" s="654"/>
      <c r="F39" s="654"/>
      <c r="G39" s="654"/>
      <c r="H39" s="654"/>
      <c r="I39" s="654"/>
      <c r="J39" s="654"/>
      <c r="K39" s="654"/>
      <c r="L39" s="654"/>
      <c r="M39" s="654"/>
      <c r="N39" s="654"/>
      <c r="O39" s="654"/>
      <c r="P39" s="654"/>
      <c r="Q39" s="654"/>
      <c r="R39" s="654"/>
      <c r="S39" s="654"/>
      <c r="T39" s="654"/>
      <c r="U39" s="567" t="s">
        <v>71</v>
      </c>
      <c r="V39" s="567"/>
      <c r="W39" s="567"/>
      <c r="X39" s="567"/>
      <c r="Y39" s="567"/>
      <c r="Z39" s="567"/>
      <c r="AA39" s="567"/>
      <c r="AB39" s="567"/>
      <c r="AC39" s="567"/>
      <c r="AD39" s="567"/>
      <c r="AE39" s="567"/>
      <c r="AF39" s="567"/>
      <c r="AG39" s="567"/>
      <c r="AH39" s="567"/>
      <c r="AI39" s="567"/>
      <c r="AJ39" s="567"/>
      <c r="AK39" s="567"/>
      <c r="AL39" s="638"/>
    </row>
    <row r="40" spans="1:38">
      <c r="A40" s="653" t="s">
        <v>163</v>
      </c>
      <c r="B40" s="654"/>
      <c r="C40" s="654"/>
      <c r="D40" s="654"/>
      <c r="E40" s="654"/>
      <c r="F40" s="654"/>
      <c r="G40" s="654"/>
      <c r="H40" s="654"/>
      <c r="I40" s="654"/>
      <c r="J40" s="654"/>
      <c r="K40" s="654"/>
      <c r="L40" s="654"/>
      <c r="M40" s="654"/>
      <c r="N40" s="654"/>
      <c r="O40" s="567" t="s">
        <v>130</v>
      </c>
      <c r="P40" s="567"/>
      <c r="Q40" s="567"/>
      <c r="R40" s="567"/>
      <c r="S40" s="567"/>
      <c r="T40" s="567"/>
      <c r="U40" s="567" t="s">
        <v>164</v>
      </c>
      <c r="V40" s="567"/>
      <c r="W40" s="567"/>
      <c r="X40" s="567"/>
      <c r="Y40" s="567"/>
      <c r="Z40" s="567"/>
      <c r="AA40" s="567"/>
      <c r="AB40" s="567"/>
      <c r="AC40" s="567"/>
      <c r="AD40" s="567"/>
      <c r="AE40" s="567"/>
      <c r="AF40" s="567"/>
      <c r="AG40" s="567"/>
      <c r="AH40" s="567"/>
      <c r="AI40" s="567"/>
      <c r="AJ40" s="567"/>
      <c r="AK40" s="567"/>
      <c r="AL40" s="638"/>
    </row>
    <row r="41" spans="1:38" ht="19.5" thickBot="1">
      <c r="A41" s="655"/>
      <c r="B41" s="656"/>
      <c r="C41" s="656"/>
      <c r="D41" s="656"/>
      <c r="E41" s="656"/>
      <c r="F41" s="656"/>
      <c r="G41" s="656"/>
      <c r="H41" s="656"/>
      <c r="I41" s="656"/>
      <c r="J41" s="656"/>
      <c r="K41" s="656"/>
      <c r="L41" s="656"/>
      <c r="M41" s="656"/>
      <c r="N41" s="656"/>
      <c r="O41" s="575" t="s">
        <v>122</v>
      </c>
      <c r="P41" s="575"/>
      <c r="Q41" s="575"/>
      <c r="R41" s="575"/>
      <c r="S41" s="575"/>
      <c r="T41" s="575"/>
      <c r="U41" s="575" t="s">
        <v>156</v>
      </c>
      <c r="V41" s="575"/>
      <c r="W41" s="575"/>
      <c r="X41" s="575"/>
      <c r="Y41" s="575"/>
      <c r="Z41" s="575"/>
      <c r="AA41" s="575"/>
      <c r="AB41" s="575"/>
      <c r="AC41" s="575"/>
      <c r="AD41" s="575"/>
      <c r="AE41" s="575"/>
      <c r="AF41" s="575"/>
      <c r="AG41" s="575"/>
      <c r="AH41" s="575"/>
      <c r="AI41" s="575"/>
      <c r="AJ41" s="575"/>
      <c r="AK41" s="575"/>
      <c r="AL41" s="642"/>
    </row>
  </sheetData>
  <mergeCells count="65">
    <mergeCell ref="A39:T39"/>
    <mergeCell ref="U39:AL39"/>
    <mergeCell ref="A40:N41"/>
    <mergeCell ref="O40:T40"/>
    <mergeCell ref="U40:AL40"/>
    <mergeCell ref="O41:T41"/>
    <mergeCell ref="U41:AL41"/>
    <mergeCell ref="A36:T36"/>
    <mergeCell ref="U36:AL36"/>
    <mergeCell ref="A37:T37"/>
    <mergeCell ref="U37:AL37"/>
    <mergeCell ref="A38:T38"/>
    <mergeCell ref="U38:AL38"/>
    <mergeCell ref="A30:T30"/>
    <mergeCell ref="U30:AL30"/>
    <mergeCell ref="A31:T31"/>
    <mergeCell ref="U31:AL31"/>
    <mergeCell ref="A34:N35"/>
    <mergeCell ref="O34:T34"/>
    <mergeCell ref="U34:AL34"/>
    <mergeCell ref="O35:T35"/>
    <mergeCell ref="U35:AL35"/>
    <mergeCell ref="A27:T27"/>
    <mergeCell ref="U27:AL27"/>
    <mergeCell ref="A28:T28"/>
    <mergeCell ref="U28:AL28"/>
    <mergeCell ref="A29:T29"/>
    <mergeCell ref="U29:AL29"/>
    <mergeCell ref="A24:T24"/>
    <mergeCell ref="U24:AL24"/>
    <mergeCell ref="A25:T25"/>
    <mergeCell ref="U25:AL25"/>
    <mergeCell ref="A26:T26"/>
    <mergeCell ref="U26:AL26"/>
    <mergeCell ref="A21:T21"/>
    <mergeCell ref="U21:AL21"/>
    <mergeCell ref="A22:T22"/>
    <mergeCell ref="U22:AL22"/>
    <mergeCell ref="A23:T23"/>
    <mergeCell ref="U23:AL23"/>
    <mergeCell ref="A18:T18"/>
    <mergeCell ref="U18:AL18"/>
    <mergeCell ref="A19:T19"/>
    <mergeCell ref="U19:AL19"/>
    <mergeCell ref="A20:T20"/>
    <mergeCell ref="U20:AL20"/>
    <mergeCell ref="A15:T15"/>
    <mergeCell ref="U15:AL15"/>
    <mergeCell ref="A8:T8"/>
    <mergeCell ref="U8:AL8"/>
    <mergeCell ref="A9:T9"/>
    <mergeCell ref="U9:AL9"/>
    <mergeCell ref="A10:T10"/>
    <mergeCell ref="U10:AL10"/>
    <mergeCell ref="A13:N14"/>
    <mergeCell ref="O13:T13"/>
    <mergeCell ref="U13:AL13"/>
    <mergeCell ref="O14:T14"/>
    <mergeCell ref="U14:AL14"/>
    <mergeCell ref="AG2:AK2"/>
    <mergeCell ref="A6:N7"/>
    <mergeCell ref="O6:T6"/>
    <mergeCell ref="U6:AL6"/>
    <mergeCell ref="O7:T7"/>
    <mergeCell ref="U7:AL7"/>
  </mergeCells>
  <phoneticPr fontId="5"/>
  <pageMargins left="0.70866141732283472" right="0.70866141732283472" top="0.74803149606299213" bottom="0.74803149606299213" header="0.31496062992125984" footer="0.31496062992125984"/>
  <pageSetup paperSize="9" scale="99" orientation="portrait" r:id="rId1"/>
  <headerFooter>
    <oddFooter>&amp;P / &amp;N ページ</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E6112-34FD-4310-8BCF-84F418E49C34}">
  <dimension ref="A2:M78"/>
  <sheetViews>
    <sheetView workbookViewId="0">
      <selection activeCell="O8" sqref="O8"/>
    </sheetView>
  </sheetViews>
  <sheetFormatPr defaultRowHeight="19.5"/>
  <cols>
    <col min="1" max="1" width="0.625" style="39" customWidth="1"/>
    <col min="2" max="2" width="3.5" style="39" customWidth="1"/>
    <col min="3" max="3" width="14.25" style="39" customWidth="1"/>
    <col min="4" max="4" width="7.75" style="39" customWidth="1"/>
    <col min="5" max="5" width="16" style="39" customWidth="1"/>
    <col min="6" max="6" width="8.625" style="39" customWidth="1"/>
    <col min="7" max="8" width="3.25" style="39" customWidth="1"/>
    <col min="9" max="9" width="3.5" style="39" customWidth="1"/>
    <col min="10" max="10" width="5.625" style="39" customWidth="1"/>
    <col min="11" max="11" width="5.25" style="39" customWidth="1"/>
    <col min="12" max="12" width="6.5" style="39" customWidth="1"/>
    <col min="13" max="13" width="1.375" style="39" customWidth="1"/>
  </cols>
  <sheetData>
    <row r="2" spans="1:13" ht="33">
      <c r="A2" s="3"/>
      <c r="B2" s="761" t="s">
        <v>214</v>
      </c>
      <c r="C2" s="761"/>
      <c r="D2" s="761"/>
      <c r="E2" s="761"/>
      <c r="F2" s="761"/>
      <c r="G2" s="761"/>
      <c r="H2" s="761"/>
      <c r="I2" s="761"/>
      <c r="J2" s="761"/>
      <c r="K2" s="761"/>
      <c r="L2" s="761"/>
      <c r="M2" s="761"/>
    </row>
    <row r="3" spans="1:13">
      <c r="A3" s="3"/>
      <c r="B3" s="31"/>
      <c r="C3" s="31"/>
      <c r="D3" s="3"/>
      <c r="E3" s="3"/>
      <c r="F3" s="3"/>
      <c r="G3" s="3"/>
      <c r="H3" s="3"/>
      <c r="J3" s="41" t="s">
        <v>215</v>
      </c>
      <c r="K3" s="43" t="s">
        <v>218</v>
      </c>
      <c r="M3" s="43"/>
    </row>
    <row r="4" spans="1:13" ht="23.25" thickBot="1">
      <c r="A4" s="3"/>
      <c r="B4" s="98" t="str">
        <f>注文フォーム!K24&amp;"　御中"</f>
        <v>　御中</v>
      </c>
      <c r="C4" s="34"/>
      <c r="D4" s="35"/>
      <c r="E4" s="3"/>
      <c r="F4" s="3"/>
      <c r="G4" s="3"/>
      <c r="H4" s="3"/>
      <c r="J4" s="41" t="s">
        <v>216</v>
      </c>
      <c r="K4" s="762">
        <v>45422</v>
      </c>
      <c r="L4" s="762"/>
      <c r="M4" s="42"/>
    </row>
    <row r="5" spans="1:13">
      <c r="A5" s="3"/>
      <c r="B5" s="99" t="str">
        <f>注文フォーム!K28&amp;"　様"</f>
        <v>　様</v>
      </c>
      <c r="C5" s="3"/>
      <c r="D5" s="3"/>
      <c r="E5" s="3"/>
      <c r="F5" s="3"/>
      <c r="G5" s="3"/>
      <c r="H5" s="3"/>
      <c r="J5" s="41" t="s">
        <v>217</v>
      </c>
      <c r="K5" s="43" t="s">
        <v>219</v>
      </c>
      <c r="M5" s="32"/>
    </row>
    <row r="6" spans="1:13" ht="9.75" customHeight="1">
      <c r="A6" s="3"/>
      <c r="B6" s="3"/>
      <c r="C6" s="3"/>
      <c r="D6" s="3"/>
      <c r="E6" s="3"/>
      <c r="F6" s="3"/>
      <c r="G6" s="3"/>
      <c r="H6" s="3"/>
      <c r="I6" s="3"/>
      <c r="J6" s="3"/>
      <c r="K6" s="3"/>
      <c r="L6" s="3"/>
      <c r="M6" s="3"/>
    </row>
    <row r="7" spans="1:13">
      <c r="A7" s="3"/>
      <c r="B7" s="3" t="s">
        <v>220</v>
      </c>
      <c r="C7" s="3"/>
      <c r="D7" s="33"/>
      <c r="E7" s="33"/>
      <c r="F7" s="33"/>
      <c r="G7" s="3"/>
      <c r="H7" s="3" t="s">
        <v>257</v>
      </c>
      <c r="J7" s="3"/>
      <c r="K7" s="3"/>
      <c r="L7" s="3"/>
      <c r="M7" s="3"/>
    </row>
    <row r="8" spans="1:13" ht="22.5">
      <c r="A8" s="3"/>
      <c r="B8" s="3" t="s">
        <v>221</v>
      </c>
      <c r="C8" s="3"/>
      <c r="D8" s="33"/>
      <c r="E8" s="33"/>
      <c r="F8" s="36"/>
      <c r="G8" s="3"/>
      <c r="H8" s="44" t="s">
        <v>223</v>
      </c>
      <c r="J8" s="44"/>
      <c r="K8" s="37"/>
      <c r="L8" s="37"/>
      <c r="M8" s="3"/>
    </row>
    <row r="9" spans="1:13">
      <c r="A9" s="3"/>
      <c r="B9" s="3" t="s">
        <v>222</v>
      </c>
      <c r="C9" s="3"/>
      <c r="D9" s="33"/>
      <c r="E9" s="33"/>
      <c r="F9" s="3"/>
      <c r="G9" s="33"/>
      <c r="H9" s="37" t="s">
        <v>224</v>
      </c>
      <c r="J9" s="37"/>
      <c r="K9" s="37"/>
      <c r="L9" s="37"/>
      <c r="M9" s="37"/>
    </row>
    <row r="10" spans="1:13" ht="22.5">
      <c r="A10" s="3"/>
      <c r="B10" s="38"/>
      <c r="C10" s="38"/>
      <c r="D10" s="38"/>
      <c r="E10" s="38"/>
      <c r="F10" s="38"/>
      <c r="G10" s="3"/>
      <c r="H10" s="3"/>
      <c r="I10" s="45" t="s">
        <v>226</v>
      </c>
      <c r="J10" s="44" t="s">
        <v>201</v>
      </c>
      <c r="L10" s="44"/>
      <c r="M10" s="3"/>
    </row>
    <row r="11" spans="1:13">
      <c r="A11" s="3"/>
      <c r="B11" s="47" t="s">
        <v>229</v>
      </c>
      <c r="C11" s="3"/>
      <c r="D11" s="3"/>
      <c r="E11" s="3"/>
      <c r="F11" s="3"/>
      <c r="G11" s="3"/>
      <c r="H11" s="3"/>
      <c r="I11" s="45" t="s">
        <v>227</v>
      </c>
      <c r="J11" s="46" t="s">
        <v>202</v>
      </c>
      <c r="L11" s="37"/>
      <c r="M11" s="3"/>
    </row>
    <row r="12" spans="1:13" ht="18.75">
      <c r="A12" s="3"/>
      <c r="B12" s="3"/>
      <c r="C12" s="3"/>
      <c r="D12" s="3"/>
      <c r="E12" s="3"/>
      <c r="F12" s="3"/>
      <c r="G12" s="3"/>
      <c r="H12" s="3"/>
      <c r="I12" s="56" t="s">
        <v>228</v>
      </c>
      <c r="J12" s="57" t="s">
        <v>225</v>
      </c>
      <c r="K12" s="58"/>
      <c r="L12" s="57"/>
      <c r="M12" s="3"/>
    </row>
    <row r="13" spans="1:13" ht="18.75">
      <c r="A13" s="3"/>
      <c r="B13" s="37" t="s">
        <v>230</v>
      </c>
      <c r="C13" s="3"/>
      <c r="D13" s="3"/>
      <c r="E13" s="3"/>
      <c r="F13" s="3"/>
      <c r="G13" s="3"/>
      <c r="H13" s="3"/>
      <c r="I13" s="44"/>
      <c r="J13" s="44"/>
      <c r="K13" s="37"/>
      <c r="L13" s="37"/>
      <c r="M13" s="3"/>
    </row>
    <row r="14" spans="1:13" thickBot="1">
      <c r="A14" s="3"/>
      <c r="B14" s="3"/>
      <c r="C14" s="3"/>
      <c r="D14" s="3"/>
      <c r="E14" s="3"/>
      <c r="F14" s="3"/>
      <c r="G14" s="3"/>
      <c r="H14" s="3"/>
      <c r="I14" s="3"/>
      <c r="J14" s="3"/>
      <c r="K14" s="3"/>
      <c r="L14" s="3"/>
      <c r="M14" s="3"/>
    </row>
    <row r="15" spans="1:13" ht="27" customHeight="1" thickBot="1">
      <c r="A15" s="3"/>
      <c r="B15" s="60" t="s">
        <v>231</v>
      </c>
      <c r="C15" s="60"/>
      <c r="D15" s="764">
        <f>K30</f>
        <v>16500</v>
      </c>
      <c r="E15" s="764"/>
      <c r="F15" s="61" t="s">
        <v>208</v>
      </c>
      <c r="G15" s="60"/>
      <c r="I15" s="3"/>
      <c r="J15" s="3"/>
      <c r="K15" s="3"/>
      <c r="L15" s="3"/>
      <c r="M15" s="3"/>
    </row>
    <row r="16" spans="1:13" ht="18" customHeight="1">
      <c r="A16" s="3"/>
      <c r="B16" s="3"/>
      <c r="C16" s="3"/>
      <c r="D16" s="3"/>
      <c r="E16" s="3"/>
      <c r="F16" s="3"/>
      <c r="G16" s="3"/>
      <c r="H16" s="3"/>
      <c r="I16" s="3"/>
      <c r="J16" s="3"/>
      <c r="K16" s="3"/>
      <c r="L16" s="3"/>
      <c r="M16" s="3"/>
    </row>
    <row r="17" spans="1:13" ht="24" customHeight="1">
      <c r="A17" s="3"/>
      <c r="B17" s="65" t="s">
        <v>209</v>
      </c>
      <c r="C17" s="739" t="s">
        <v>237</v>
      </c>
      <c r="D17" s="739"/>
      <c r="E17" s="739"/>
      <c r="F17" s="739"/>
      <c r="G17" s="739" t="s">
        <v>210</v>
      </c>
      <c r="H17" s="739"/>
      <c r="I17" s="739" t="s">
        <v>211</v>
      </c>
      <c r="J17" s="739"/>
      <c r="K17" s="745" t="s">
        <v>212</v>
      </c>
      <c r="L17" s="745"/>
      <c r="M17" s="746"/>
    </row>
    <row r="18" spans="1:13" ht="20.25" customHeight="1">
      <c r="A18" s="3"/>
      <c r="B18" s="67">
        <v>1</v>
      </c>
      <c r="C18" s="759" t="s">
        <v>232</v>
      </c>
      <c r="D18" s="759"/>
      <c r="E18" s="759"/>
      <c r="F18" s="759"/>
      <c r="G18" s="732">
        <v>1</v>
      </c>
      <c r="H18" s="732"/>
      <c r="I18" s="763">
        <v>15000</v>
      </c>
      <c r="J18" s="763"/>
      <c r="K18" s="760">
        <f>G18*I18</f>
        <v>15000</v>
      </c>
      <c r="L18" s="737"/>
      <c r="M18" s="68"/>
    </row>
    <row r="19" spans="1:13" ht="20.25" customHeight="1">
      <c r="A19" s="3"/>
      <c r="B19" s="69">
        <v>2</v>
      </c>
      <c r="C19" s="765"/>
      <c r="D19" s="765"/>
      <c r="E19" s="765"/>
      <c r="F19" s="765"/>
      <c r="G19" s="740"/>
      <c r="H19" s="740"/>
      <c r="I19" s="740"/>
      <c r="J19" s="740"/>
      <c r="K19" s="748"/>
      <c r="L19" s="749"/>
      <c r="M19" s="70"/>
    </row>
    <row r="20" spans="1:13" ht="20.25" customHeight="1">
      <c r="A20" s="3"/>
      <c r="B20" s="67">
        <v>3</v>
      </c>
      <c r="C20" s="753"/>
      <c r="D20" s="753"/>
      <c r="E20" s="753"/>
      <c r="F20" s="753"/>
      <c r="G20" s="732"/>
      <c r="H20" s="732"/>
      <c r="I20" s="732"/>
      <c r="J20" s="732"/>
      <c r="K20" s="754" t="str">
        <f t="shared" ref="K20:K27" si="0">IF(I20="","",G20*I20)</f>
        <v/>
      </c>
      <c r="L20" s="755"/>
      <c r="M20" s="68"/>
    </row>
    <row r="21" spans="1:13" ht="20.25" customHeight="1">
      <c r="A21" s="3"/>
      <c r="B21" s="69">
        <v>4</v>
      </c>
      <c r="C21" s="747"/>
      <c r="D21" s="747"/>
      <c r="E21" s="747"/>
      <c r="F21" s="747"/>
      <c r="G21" s="740"/>
      <c r="H21" s="740"/>
      <c r="I21" s="740"/>
      <c r="J21" s="740"/>
      <c r="K21" s="748" t="str">
        <f t="shared" si="0"/>
        <v/>
      </c>
      <c r="L21" s="749"/>
      <c r="M21" s="70"/>
    </row>
    <row r="22" spans="1:13" ht="20.25" customHeight="1">
      <c r="A22" s="3"/>
      <c r="B22" s="67">
        <v>5</v>
      </c>
      <c r="C22" s="753"/>
      <c r="D22" s="753"/>
      <c r="E22" s="753"/>
      <c r="F22" s="753"/>
      <c r="G22" s="732"/>
      <c r="H22" s="732"/>
      <c r="I22" s="732"/>
      <c r="J22" s="732"/>
      <c r="K22" s="754" t="str">
        <f t="shared" si="0"/>
        <v/>
      </c>
      <c r="L22" s="755"/>
      <c r="M22" s="68"/>
    </row>
    <row r="23" spans="1:13" ht="20.25" customHeight="1">
      <c r="A23" s="3"/>
      <c r="B23" s="69">
        <v>6</v>
      </c>
      <c r="C23" s="747"/>
      <c r="D23" s="747"/>
      <c r="E23" s="747"/>
      <c r="F23" s="747"/>
      <c r="G23" s="740"/>
      <c r="H23" s="740"/>
      <c r="I23" s="740"/>
      <c r="J23" s="740"/>
      <c r="K23" s="748" t="str">
        <f t="shared" si="0"/>
        <v/>
      </c>
      <c r="L23" s="749"/>
      <c r="M23" s="70"/>
    </row>
    <row r="24" spans="1:13" ht="20.25" customHeight="1">
      <c r="A24" s="3"/>
      <c r="B24" s="67">
        <v>7</v>
      </c>
      <c r="C24" s="753"/>
      <c r="D24" s="753"/>
      <c r="E24" s="753"/>
      <c r="F24" s="753"/>
      <c r="G24" s="732"/>
      <c r="H24" s="732"/>
      <c r="I24" s="732"/>
      <c r="J24" s="732"/>
      <c r="K24" s="754" t="str">
        <f t="shared" si="0"/>
        <v/>
      </c>
      <c r="L24" s="755"/>
      <c r="M24" s="68"/>
    </row>
    <row r="25" spans="1:13" ht="20.25" customHeight="1">
      <c r="A25" s="3"/>
      <c r="B25" s="69">
        <v>8</v>
      </c>
      <c r="C25" s="747"/>
      <c r="D25" s="747"/>
      <c r="E25" s="747"/>
      <c r="F25" s="747"/>
      <c r="G25" s="740"/>
      <c r="H25" s="740"/>
      <c r="I25" s="740"/>
      <c r="J25" s="740"/>
      <c r="K25" s="748" t="str">
        <f t="shared" si="0"/>
        <v/>
      </c>
      <c r="L25" s="749"/>
      <c r="M25" s="70"/>
    </row>
    <row r="26" spans="1:13" ht="20.25" customHeight="1">
      <c r="A26" s="3"/>
      <c r="B26" s="67">
        <v>9</v>
      </c>
      <c r="C26" s="753"/>
      <c r="D26" s="753"/>
      <c r="E26" s="753"/>
      <c r="F26" s="753"/>
      <c r="G26" s="732"/>
      <c r="H26" s="732"/>
      <c r="I26" s="732"/>
      <c r="J26" s="732"/>
      <c r="K26" s="754" t="str">
        <f t="shared" si="0"/>
        <v/>
      </c>
      <c r="L26" s="755"/>
      <c r="M26" s="68"/>
    </row>
    <row r="27" spans="1:13" ht="20.25" customHeight="1">
      <c r="A27" s="3"/>
      <c r="B27" s="71">
        <v>10</v>
      </c>
      <c r="C27" s="756"/>
      <c r="D27" s="756"/>
      <c r="E27" s="756"/>
      <c r="F27" s="756"/>
      <c r="G27" s="741"/>
      <c r="H27" s="741"/>
      <c r="I27" s="741"/>
      <c r="J27" s="741"/>
      <c r="K27" s="757" t="str">
        <f t="shared" si="0"/>
        <v/>
      </c>
      <c r="L27" s="758"/>
      <c r="M27" s="72"/>
    </row>
    <row r="28" spans="1:13" ht="20.25" customHeight="1">
      <c r="A28" s="3"/>
      <c r="B28" s="3"/>
      <c r="C28" s="3"/>
      <c r="D28" s="3"/>
      <c r="E28" s="3"/>
      <c r="G28" s="73" t="s">
        <v>234</v>
      </c>
      <c r="H28" s="74"/>
      <c r="I28" s="75"/>
      <c r="J28" s="75"/>
      <c r="K28" s="751">
        <f>SUM(K18:L27)</f>
        <v>15000</v>
      </c>
      <c r="L28" s="751"/>
      <c r="M28" s="76"/>
    </row>
    <row r="29" spans="1:13" ht="20.25" customHeight="1">
      <c r="A29" s="3"/>
      <c r="B29" s="3"/>
      <c r="C29" s="3"/>
      <c r="D29" s="3"/>
      <c r="E29" s="3"/>
      <c r="G29" s="77" t="s">
        <v>233</v>
      </c>
      <c r="H29" s="78"/>
      <c r="I29" s="78"/>
      <c r="J29" s="78"/>
      <c r="K29" s="752">
        <f>K28*0.1</f>
        <v>1500</v>
      </c>
      <c r="L29" s="752"/>
      <c r="M29" s="79"/>
    </row>
    <row r="30" spans="1:13" ht="20.25" customHeight="1">
      <c r="A30" s="3"/>
      <c r="B30" s="3"/>
      <c r="C30" s="3"/>
      <c r="D30" s="3"/>
      <c r="E30" s="3"/>
      <c r="G30" s="80" t="s">
        <v>235</v>
      </c>
      <c r="H30" s="81"/>
      <c r="I30" s="81"/>
      <c r="J30" s="81"/>
      <c r="K30" s="750">
        <f>K28+K29</f>
        <v>16500</v>
      </c>
      <c r="L30" s="750"/>
      <c r="M30" s="82"/>
    </row>
    <row r="31" spans="1:13" ht="18.75">
      <c r="A31" s="2"/>
      <c r="B31" s="2"/>
      <c r="C31" s="2"/>
      <c r="D31" s="2"/>
      <c r="E31" s="2"/>
      <c r="F31" s="2"/>
      <c r="G31" s="2"/>
      <c r="H31" s="59"/>
      <c r="I31" s="59"/>
      <c r="J31" s="59"/>
      <c r="K31" s="2"/>
      <c r="L31" s="2"/>
      <c r="M31" s="2"/>
    </row>
    <row r="32" spans="1:13" ht="18.75">
      <c r="A32" s="2"/>
      <c r="B32" s="48" t="s">
        <v>213</v>
      </c>
      <c r="C32" s="49"/>
      <c r="D32" s="49"/>
      <c r="E32" s="49"/>
      <c r="F32" s="49"/>
      <c r="G32" s="49"/>
      <c r="H32" s="49"/>
      <c r="I32" s="49"/>
      <c r="J32" s="49"/>
      <c r="K32" s="49"/>
      <c r="L32" s="49"/>
      <c r="M32" s="50"/>
    </row>
    <row r="33" spans="1:13">
      <c r="B33" s="51"/>
      <c r="M33" s="52"/>
    </row>
    <row r="34" spans="1:13">
      <c r="B34" s="51"/>
      <c r="M34" s="52"/>
    </row>
    <row r="35" spans="1:13">
      <c r="B35" s="53"/>
      <c r="C35" s="54"/>
      <c r="D35" s="54"/>
      <c r="E35" s="54"/>
      <c r="F35" s="54"/>
      <c r="G35" s="54"/>
      <c r="H35" s="54"/>
      <c r="I35" s="54"/>
      <c r="J35" s="54"/>
      <c r="K35" s="54"/>
      <c r="L35" s="54"/>
      <c r="M35" s="55"/>
    </row>
    <row r="38" spans="1:13">
      <c r="C38" s="3" t="s">
        <v>236</v>
      </c>
      <c r="J38" s="41" t="str">
        <f>J3</f>
        <v>請求No.</v>
      </c>
      <c r="K38" s="43" t="str">
        <f>K3</f>
        <v>SA15002-1</v>
      </c>
    </row>
    <row r="40" spans="1:13" ht="24" customHeight="1">
      <c r="A40" s="3"/>
      <c r="B40" s="738" t="s">
        <v>243</v>
      </c>
      <c r="C40" s="739"/>
      <c r="D40" s="739"/>
      <c r="E40" s="739"/>
      <c r="F40" s="66" t="s">
        <v>241</v>
      </c>
      <c r="G40" s="739" t="s">
        <v>210</v>
      </c>
      <c r="H40" s="742"/>
      <c r="I40" s="738" t="s">
        <v>211</v>
      </c>
      <c r="J40" s="743"/>
      <c r="K40" s="744" t="s">
        <v>212</v>
      </c>
      <c r="L40" s="745"/>
      <c r="M40" s="746"/>
    </row>
    <row r="41" spans="1:13">
      <c r="B41" s="89" t="s">
        <v>238</v>
      </c>
      <c r="C41" s="84" t="s">
        <v>240</v>
      </c>
      <c r="D41" s="62"/>
      <c r="E41" s="62"/>
      <c r="F41" s="62"/>
      <c r="G41" s="732"/>
      <c r="H41" s="733"/>
      <c r="I41" s="734"/>
      <c r="J41" s="735"/>
      <c r="K41" s="736"/>
      <c r="L41" s="737"/>
      <c r="M41" s="68"/>
    </row>
    <row r="42" spans="1:13">
      <c r="B42" s="87"/>
      <c r="C42" s="85" t="s">
        <v>239</v>
      </c>
      <c r="D42" s="63"/>
      <c r="E42" s="63"/>
      <c r="F42" s="64" t="s">
        <v>242</v>
      </c>
      <c r="G42" s="732">
        <v>2</v>
      </c>
      <c r="H42" s="733"/>
      <c r="I42" s="734">
        <v>15000</v>
      </c>
      <c r="J42" s="735"/>
      <c r="K42" s="736">
        <f>G42*I42</f>
        <v>30000</v>
      </c>
      <c r="L42" s="737"/>
      <c r="M42" s="88"/>
    </row>
    <row r="43" spans="1:13">
      <c r="B43" s="87"/>
      <c r="C43" s="86"/>
      <c r="D43" s="86"/>
      <c r="E43" s="85"/>
      <c r="F43" s="63"/>
      <c r="G43" s="83"/>
      <c r="H43" s="86"/>
      <c r="I43" s="87"/>
      <c r="J43" s="88"/>
      <c r="K43" s="86"/>
      <c r="L43" s="86"/>
      <c r="M43" s="88"/>
    </row>
    <row r="44" spans="1:13">
      <c r="B44" s="89" t="s">
        <v>238</v>
      </c>
      <c r="C44" s="84" t="s">
        <v>245</v>
      </c>
      <c r="D44" s="62"/>
      <c r="E44" s="62"/>
      <c r="F44" s="62"/>
      <c r="G44" s="732"/>
      <c r="H44" s="733"/>
      <c r="I44" s="734"/>
      <c r="J44" s="735"/>
      <c r="K44" s="736"/>
      <c r="L44" s="737"/>
      <c r="M44" s="68"/>
    </row>
    <row r="45" spans="1:13">
      <c r="B45" s="87"/>
      <c r="C45" s="85" t="s">
        <v>239</v>
      </c>
      <c r="D45" s="63"/>
      <c r="E45" s="63"/>
      <c r="F45" s="64" t="s">
        <v>242</v>
      </c>
      <c r="G45" s="732">
        <v>9</v>
      </c>
      <c r="H45" s="733"/>
      <c r="I45" s="734">
        <v>15000</v>
      </c>
      <c r="J45" s="735"/>
      <c r="K45" s="736">
        <f>G45*I45</f>
        <v>135000</v>
      </c>
      <c r="L45" s="737"/>
      <c r="M45" s="70"/>
    </row>
    <row r="46" spans="1:13">
      <c r="B46" s="87"/>
      <c r="C46" s="86"/>
      <c r="D46" s="86"/>
      <c r="E46" s="85"/>
      <c r="F46" s="63"/>
      <c r="G46" s="83"/>
      <c r="H46" s="86"/>
      <c r="I46" s="87"/>
      <c r="J46" s="88"/>
      <c r="K46" s="86"/>
      <c r="L46" s="86"/>
      <c r="M46" s="90"/>
    </row>
    <row r="47" spans="1:13">
      <c r="B47" s="89" t="s">
        <v>238</v>
      </c>
      <c r="C47" s="84" t="s">
        <v>246</v>
      </c>
      <c r="D47" s="62"/>
      <c r="E47" s="62"/>
      <c r="F47" s="62"/>
      <c r="G47" s="732"/>
      <c r="H47" s="733"/>
      <c r="I47" s="734"/>
      <c r="J47" s="735"/>
      <c r="K47" s="736"/>
      <c r="L47" s="737"/>
      <c r="M47" s="91"/>
    </row>
    <row r="48" spans="1:13">
      <c r="B48" s="87"/>
      <c r="C48" s="85" t="s">
        <v>239</v>
      </c>
      <c r="D48" s="63"/>
      <c r="E48" s="63"/>
      <c r="F48" s="64" t="s">
        <v>242</v>
      </c>
      <c r="G48" s="732">
        <v>2</v>
      </c>
      <c r="H48" s="733"/>
      <c r="I48" s="734">
        <v>15000</v>
      </c>
      <c r="J48" s="735"/>
      <c r="K48" s="736">
        <f>G48*I48</f>
        <v>30000</v>
      </c>
      <c r="L48" s="737"/>
      <c r="M48" s="91"/>
    </row>
    <row r="49" spans="2:13">
      <c r="B49" s="87"/>
      <c r="C49" s="86"/>
      <c r="D49" s="86"/>
      <c r="E49" s="85"/>
      <c r="F49" s="63"/>
      <c r="G49" s="83"/>
      <c r="H49" s="86"/>
      <c r="I49" s="87"/>
      <c r="J49" s="88"/>
      <c r="K49" s="86"/>
      <c r="L49" s="86"/>
      <c r="M49" s="91"/>
    </row>
    <row r="50" spans="2:13">
      <c r="B50" s="89" t="s">
        <v>238</v>
      </c>
      <c r="C50" s="84" t="s">
        <v>247</v>
      </c>
      <c r="D50" s="62"/>
      <c r="E50" s="62"/>
      <c r="F50" s="62"/>
      <c r="G50" s="732"/>
      <c r="H50" s="733"/>
      <c r="I50" s="734"/>
      <c r="J50" s="735"/>
      <c r="K50" s="736"/>
      <c r="L50" s="737"/>
      <c r="M50" s="91"/>
    </row>
    <row r="51" spans="2:13">
      <c r="B51" s="87"/>
      <c r="C51" s="85" t="s">
        <v>239</v>
      </c>
      <c r="D51" s="63"/>
      <c r="E51" s="63"/>
      <c r="F51" s="64" t="s">
        <v>244</v>
      </c>
      <c r="G51" s="732">
        <v>1</v>
      </c>
      <c r="H51" s="733"/>
      <c r="I51" s="734">
        <v>15000</v>
      </c>
      <c r="J51" s="735"/>
      <c r="K51" s="736">
        <f>G51*I51</f>
        <v>15000</v>
      </c>
      <c r="L51" s="737"/>
      <c r="M51" s="91"/>
    </row>
    <row r="52" spans="2:13">
      <c r="B52" s="87"/>
      <c r="C52" s="86"/>
      <c r="D52" s="86"/>
      <c r="E52" s="85"/>
      <c r="F52" s="63"/>
      <c r="G52" s="83"/>
      <c r="H52" s="86"/>
      <c r="I52" s="87"/>
      <c r="J52" s="88"/>
      <c r="K52" s="86"/>
      <c r="L52" s="86"/>
      <c r="M52" s="91"/>
    </row>
    <row r="53" spans="2:13">
      <c r="B53" s="87"/>
      <c r="C53" s="86"/>
      <c r="D53" s="86"/>
      <c r="E53" s="85"/>
      <c r="F53" s="62"/>
      <c r="G53" s="732"/>
      <c r="H53" s="733"/>
      <c r="I53" s="734"/>
      <c r="J53" s="735"/>
      <c r="K53" s="736"/>
      <c r="L53" s="737"/>
      <c r="M53" s="91"/>
    </row>
    <row r="54" spans="2:13">
      <c r="B54" s="87"/>
      <c r="C54" s="86"/>
      <c r="D54" s="86"/>
      <c r="E54" s="85"/>
      <c r="F54" s="64"/>
      <c r="G54" s="732"/>
      <c r="H54" s="733"/>
      <c r="I54" s="734"/>
      <c r="J54" s="735"/>
      <c r="K54" s="736"/>
      <c r="L54" s="737"/>
      <c r="M54" s="91"/>
    </row>
    <row r="55" spans="2:13">
      <c r="B55" s="87"/>
      <c r="C55" s="86"/>
      <c r="D55" s="86"/>
      <c r="E55" s="85"/>
      <c r="F55" s="63"/>
      <c r="G55" s="83"/>
      <c r="H55" s="86"/>
      <c r="I55" s="87"/>
      <c r="J55" s="88"/>
      <c r="K55" s="86"/>
      <c r="L55" s="86"/>
      <c r="M55" s="91"/>
    </row>
    <row r="56" spans="2:13">
      <c r="B56" s="87"/>
      <c r="C56" s="86"/>
      <c r="D56" s="86"/>
      <c r="E56" s="85"/>
      <c r="F56" s="62"/>
      <c r="G56" s="732"/>
      <c r="H56" s="733"/>
      <c r="I56" s="734"/>
      <c r="J56" s="735"/>
      <c r="K56" s="736"/>
      <c r="L56" s="737"/>
      <c r="M56" s="91"/>
    </row>
    <row r="57" spans="2:13">
      <c r="B57" s="87"/>
      <c r="C57" s="86"/>
      <c r="D57" s="86"/>
      <c r="E57" s="85"/>
      <c r="F57" s="64"/>
      <c r="G57" s="732"/>
      <c r="H57" s="733"/>
      <c r="I57" s="734"/>
      <c r="J57" s="735"/>
      <c r="K57" s="736"/>
      <c r="L57" s="737"/>
      <c r="M57" s="91"/>
    </row>
    <row r="58" spans="2:13">
      <c r="B58" s="87"/>
      <c r="C58" s="86"/>
      <c r="D58" s="86"/>
      <c r="E58" s="85"/>
      <c r="F58" s="63"/>
      <c r="G58" s="83"/>
      <c r="H58" s="86"/>
      <c r="I58" s="87"/>
      <c r="J58" s="88"/>
      <c r="K58" s="86"/>
      <c r="L58" s="86"/>
      <c r="M58" s="91"/>
    </row>
    <row r="59" spans="2:13">
      <c r="B59" s="87"/>
      <c r="C59" s="86"/>
      <c r="D59" s="86"/>
      <c r="E59" s="85"/>
      <c r="F59" s="62"/>
      <c r="G59" s="732"/>
      <c r="H59" s="733"/>
      <c r="I59" s="734"/>
      <c r="J59" s="735"/>
      <c r="K59" s="736"/>
      <c r="L59" s="737"/>
      <c r="M59" s="91"/>
    </row>
    <row r="60" spans="2:13">
      <c r="B60" s="87"/>
      <c r="C60" s="86"/>
      <c r="D60" s="86"/>
      <c r="E60" s="85"/>
      <c r="F60" s="64"/>
      <c r="G60" s="732"/>
      <c r="H60" s="733"/>
      <c r="I60" s="734"/>
      <c r="J60" s="735"/>
      <c r="K60" s="736"/>
      <c r="L60" s="737"/>
      <c r="M60" s="91"/>
    </row>
    <row r="61" spans="2:13">
      <c r="B61" s="87"/>
      <c r="C61" s="86"/>
      <c r="D61" s="86"/>
      <c r="E61" s="85"/>
      <c r="F61" s="63"/>
      <c r="G61" s="83"/>
      <c r="H61" s="86"/>
      <c r="I61" s="87"/>
      <c r="J61" s="88"/>
      <c r="K61" s="86"/>
      <c r="L61" s="86"/>
      <c r="M61" s="91"/>
    </row>
    <row r="62" spans="2:13">
      <c r="B62" s="87"/>
      <c r="C62" s="86"/>
      <c r="D62" s="86"/>
      <c r="E62" s="85"/>
      <c r="F62" s="62"/>
      <c r="G62" s="732"/>
      <c r="H62" s="733"/>
      <c r="I62" s="734"/>
      <c r="J62" s="735"/>
      <c r="K62" s="736"/>
      <c r="L62" s="737"/>
      <c r="M62" s="91"/>
    </row>
    <row r="63" spans="2:13">
      <c r="B63" s="87"/>
      <c r="C63" s="86"/>
      <c r="D63" s="86"/>
      <c r="E63" s="85"/>
      <c r="F63" s="64"/>
      <c r="G63" s="732"/>
      <c r="H63" s="733"/>
      <c r="I63" s="734"/>
      <c r="J63" s="735"/>
      <c r="K63" s="736"/>
      <c r="L63" s="737"/>
      <c r="M63" s="91"/>
    </row>
    <row r="64" spans="2:13">
      <c r="B64" s="87"/>
      <c r="C64" s="86"/>
      <c r="D64" s="86"/>
      <c r="E64" s="85"/>
      <c r="F64" s="63"/>
      <c r="G64" s="83"/>
      <c r="H64" s="86"/>
      <c r="I64" s="87"/>
      <c r="J64" s="88"/>
      <c r="K64" s="86"/>
      <c r="L64" s="86"/>
      <c r="M64" s="91"/>
    </row>
    <row r="65" spans="2:13">
      <c r="B65" s="87"/>
      <c r="C65" s="86"/>
      <c r="D65" s="86"/>
      <c r="E65" s="85"/>
      <c r="F65" s="62"/>
      <c r="G65" s="732"/>
      <c r="H65" s="733"/>
      <c r="I65" s="734"/>
      <c r="J65" s="735"/>
      <c r="K65" s="736"/>
      <c r="L65" s="737"/>
      <c r="M65" s="91"/>
    </row>
    <row r="66" spans="2:13">
      <c r="B66" s="87"/>
      <c r="C66" s="86"/>
      <c r="D66" s="86"/>
      <c r="E66" s="85"/>
      <c r="F66" s="64"/>
      <c r="G66" s="732"/>
      <c r="H66" s="733"/>
      <c r="I66" s="734"/>
      <c r="J66" s="735"/>
      <c r="K66" s="736"/>
      <c r="L66" s="737"/>
      <c r="M66" s="91"/>
    </row>
    <row r="67" spans="2:13">
      <c r="B67" s="87"/>
      <c r="C67" s="86"/>
      <c r="D67" s="86"/>
      <c r="E67" s="85"/>
      <c r="F67" s="63"/>
      <c r="G67" s="83"/>
      <c r="H67" s="86"/>
      <c r="I67" s="87"/>
      <c r="J67" s="88"/>
      <c r="K67" s="86"/>
      <c r="L67" s="86"/>
      <c r="M67" s="91"/>
    </row>
    <row r="68" spans="2:13">
      <c r="B68" s="87"/>
      <c r="C68" s="86"/>
      <c r="D68" s="86"/>
      <c r="E68" s="85"/>
      <c r="F68" s="62"/>
      <c r="G68" s="732"/>
      <c r="H68" s="733"/>
      <c r="I68" s="734"/>
      <c r="J68" s="735"/>
      <c r="K68" s="736"/>
      <c r="L68" s="737"/>
      <c r="M68" s="91"/>
    </row>
    <row r="69" spans="2:13">
      <c r="B69" s="87"/>
      <c r="C69" s="86"/>
      <c r="D69" s="86"/>
      <c r="E69" s="85"/>
      <c r="F69" s="64"/>
      <c r="G69" s="732"/>
      <c r="H69" s="733"/>
      <c r="I69" s="734"/>
      <c r="J69" s="735"/>
      <c r="K69" s="736"/>
      <c r="L69" s="737"/>
      <c r="M69" s="91"/>
    </row>
    <row r="70" spans="2:13">
      <c r="B70" s="87"/>
      <c r="C70" s="86"/>
      <c r="D70" s="86"/>
      <c r="E70" s="85"/>
      <c r="F70" s="63"/>
      <c r="G70" s="83"/>
      <c r="H70" s="86"/>
      <c r="I70" s="87"/>
      <c r="J70" s="88"/>
      <c r="K70" s="86"/>
      <c r="L70" s="86"/>
      <c r="M70" s="91"/>
    </row>
    <row r="71" spans="2:13">
      <c r="B71" s="87"/>
      <c r="C71" s="86"/>
      <c r="D71" s="86"/>
      <c r="E71" s="85"/>
      <c r="F71" s="62"/>
      <c r="G71" s="732"/>
      <c r="H71" s="733"/>
      <c r="I71" s="734"/>
      <c r="J71" s="735"/>
      <c r="K71" s="736"/>
      <c r="L71" s="737"/>
      <c r="M71" s="91"/>
    </row>
    <row r="72" spans="2:13">
      <c r="B72" s="87"/>
      <c r="C72" s="86"/>
      <c r="D72" s="86"/>
      <c r="E72" s="85"/>
      <c r="F72" s="64"/>
      <c r="G72" s="732"/>
      <c r="H72" s="733"/>
      <c r="I72" s="734"/>
      <c r="J72" s="735"/>
      <c r="K72" s="736"/>
      <c r="L72" s="737"/>
      <c r="M72" s="91"/>
    </row>
    <row r="73" spans="2:13">
      <c r="B73" s="92"/>
      <c r="C73" s="93"/>
      <c r="D73" s="93"/>
      <c r="E73" s="94"/>
      <c r="F73" s="95"/>
      <c r="G73" s="96"/>
      <c r="H73" s="93"/>
      <c r="I73" s="92"/>
      <c r="J73" s="97"/>
      <c r="K73" s="93"/>
      <c r="L73" s="93"/>
      <c r="M73" s="91"/>
    </row>
    <row r="76" spans="2:13">
      <c r="F76" s="40" t="s">
        <v>248</v>
      </c>
      <c r="G76" s="730">
        <f>SUM(G42:H73)</f>
        <v>14</v>
      </c>
      <c r="H76" s="730"/>
      <c r="I76" s="731">
        <v>15000</v>
      </c>
      <c r="J76" s="731"/>
      <c r="K76" s="731">
        <f>G76*I76</f>
        <v>210000</v>
      </c>
      <c r="L76" s="731"/>
    </row>
    <row r="78" spans="2:13">
      <c r="K78" s="39" t="str">
        <f>IF(K76=K28,"OK","NG")</f>
        <v>NG</v>
      </c>
    </row>
  </sheetData>
  <mergeCells count="123">
    <mergeCell ref="B2:M2"/>
    <mergeCell ref="K4:L4"/>
    <mergeCell ref="I17:J17"/>
    <mergeCell ref="I18:J18"/>
    <mergeCell ref="I19:J19"/>
    <mergeCell ref="K21:L21"/>
    <mergeCell ref="C21:F21"/>
    <mergeCell ref="C22:F22"/>
    <mergeCell ref="K22:L22"/>
    <mergeCell ref="I20:J20"/>
    <mergeCell ref="I21:J21"/>
    <mergeCell ref="I22:J22"/>
    <mergeCell ref="D15:E15"/>
    <mergeCell ref="C19:F19"/>
    <mergeCell ref="K19:L19"/>
    <mergeCell ref="C20:F20"/>
    <mergeCell ref="K20:L20"/>
    <mergeCell ref="G17:H17"/>
    <mergeCell ref="G18:H18"/>
    <mergeCell ref="G19:H19"/>
    <mergeCell ref="G20:H20"/>
    <mergeCell ref="C23:F23"/>
    <mergeCell ref="K23:L23"/>
    <mergeCell ref="C24:F24"/>
    <mergeCell ref="K24:L24"/>
    <mergeCell ref="I23:J23"/>
    <mergeCell ref="G23:H23"/>
    <mergeCell ref="G22:H22"/>
    <mergeCell ref="G21:H21"/>
    <mergeCell ref="C17:F17"/>
    <mergeCell ref="K17:M17"/>
    <mergeCell ref="C18:F18"/>
    <mergeCell ref="K18:L18"/>
    <mergeCell ref="B40:E40"/>
    <mergeCell ref="G24:H24"/>
    <mergeCell ref="G25:H25"/>
    <mergeCell ref="G27:H27"/>
    <mergeCell ref="G26:H26"/>
    <mergeCell ref="G40:H40"/>
    <mergeCell ref="G41:H41"/>
    <mergeCell ref="I40:J40"/>
    <mergeCell ref="K40:M40"/>
    <mergeCell ref="C25:F25"/>
    <mergeCell ref="K25:L25"/>
    <mergeCell ref="I24:J24"/>
    <mergeCell ref="I25:J25"/>
    <mergeCell ref="I41:J41"/>
    <mergeCell ref="K41:L41"/>
    <mergeCell ref="K30:L30"/>
    <mergeCell ref="K28:L28"/>
    <mergeCell ref="K29:L29"/>
    <mergeCell ref="C26:F26"/>
    <mergeCell ref="K26:L26"/>
    <mergeCell ref="C27:F27"/>
    <mergeCell ref="K27:L27"/>
    <mergeCell ref="I26:J26"/>
    <mergeCell ref="I27:J27"/>
    <mergeCell ref="G42:H42"/>
    <mergeCell ref="I42:J42"/>
    <mergeCell ref="K42:L42"/>
    <mergeCell ref="K45:L45"/>
    <mergeCell ref="G44:H44"/>
    <mergeCell ref="I44:J44"/>
    <mergeCell ref="K44:L44"/>
    <mergeCell ref="G45:H45"/>
    <mergeCell ref="I45:J45"/>
    <mergeCell ref="G50:H50"/>
    <mergeCell ref="I50:J50"/>
    <mergeCell ref="K50:L50"/>
    <mergeCell ref="G51:H51"/>
    <mergeCell ref="I51:J51"/>
    <mergeCell ref="K51:L51"/>
    <mergeCell ref="G47:H47"/>
    <mergeCell ref="I47:J47"/>
    <mergeCell ref="K47:L47"/>
    <mergeCell ref="G48:H48"/>
    <mergeCell ref="I48:J48"/>
    <mergeCell ref="K48:L48"/>
    <mergeCell ref="G56:H56"/>
    <mergeCell ref="I56:J56"/>
    <mergeCell ref="K56:L56"/>
    <mergeCell ref="G57:H57"/>
    <mergeCell ref="I57:J57"/>
    <mergeCell ref="K57:L57"/>
    <mergeCell ref="G53:H53"/>
    <mergeCell ref="I53:J53"/>
    <mergeCell ref="K53:L53"/>
    <mergeCell ref="G54:H54"/>
    <mergeCell ref="I54:J54"/>
    <mergeCell ref="K54:L54"/>
    <mergeCell ref="G62:H62"/>
    <mergeCell ref="I62:J62"/>
    <mergeCell ref="K62:L62"/>
    <mergeCell ref="G63:H63"/>
    <mergeCell ref="I63:J63"/>
    <mergeCell ref="K63:L63"/>
    <mergeCell ref="G59:H59"/>
    <mergeCell ref="I59:J59"/>
    <mergeCell ref="K59:L59"/>
    <mergeCell ref="G60:H60"/>
    <mergeCell ref="I60:J60"/>
    <mergeCell ref="K60:L60"/>
    <mergeCell ref="G68:H68"/>
    <mergeCell ref="I68:J68"/>
    <mergeCell ref="K68:L68"/>
    <mergeCell ref="G69:H69"/>
    <mergeCell ref="I69:J69"/>
    <mergeCell ref="K69:L69"/>
    <mergeCell ref="G65:H65"/>
    <mergeCell ref="I65:J65"/>
    <mergeCell ref="K65:L65"/>
    <mergeCell ref="G66:H66"/>
    <mergeCell ref="I66:J66"/>
    <mergeCell ref="K66:L66"/>
    <mergeCell ref="G76:H76"/>
    <mergeCell ref="K76:L76"/>
    <mergeCell ref="I76:J76"/>
    <mergeCell ref="G71:H71"/>
    <mergeCell ref="I71:J71"/>
    <mergeCell ref="K71:L71"/>
    <mergeCell ref="G72:H72"/>
    <mergeCell ref="I72:J72"/>
    <mergeCell ref="K72:L72"/>
  </mergeCells>
  <phoneticPr fontId="5"/>
  <hyperlinks>
    <hyperlink ref="J11" r:id="rId1" xr:uid="{C6417D2B-DCB6-4D25-8C08-EF401B6A10FB}"/>
  </hyperlinks>
  <printOptions horizontalCentered="1"/>
  <pageMargins left="0.70866141732283472" right="0.6692913385826772" top="0.78740157480314965" bottom="0.78740157480314965" header="0.31496062992125984" footer="0.31496062992125984"/>
  <pageSetup paperSize="9" orientation="portrait" r:id="rId2"/>
  <headerFooter>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8E8BD-E856-4C24-9036-DA649FB55593}">
  <dimension ref="A2:M78"/>
  <sheetViews>
    <sheetView workbookViewId="0">
      <selection activeCell="N24" sqref="N24"/>
    </sheetView>
  </sheetViews>
  <sheetFormatPr defaultRowHeight="19.5"/>
  <cols>
    <col min="1" max="1" width="0.625" style="39" customWidth="1"/>
    <col min="2" max="2" width="3.5" style="39" customWidth="1"/>
    <col min="3" max="3" width="14.25" style="39" customWidth="1"/>
    <col min="4" max="4" width="7.75" style="39" customWidth="1"/>
    <col min="5" max="5" width="16" style="39" customWidth="1"/>
    <col min="6" max="6" width="8.625" style="39" customWidth="1"/>
    <col min="7" max="8" width="3.25" style="39" customWidth="1"/>
    <col min="9" max="9" width="3.5" style="39" customWidth="1"/>
    <col min="10" max="10" width="5.625" style="39" customWidth="1"/>
    <col min="11" max="11" width="5.25" style="39" customWidth="1"/>
    <col min="12" max="12" width="6.5" style="39" customWidth="1"/>
    <col min="13" max="13" width="1.375" style="39" customWidth="1"/>
  </cols>
  <sheetData>
    <row r="2" spans="1:13" ht="33">
      <c r="A2" s="3"/>
      <c r="B2" s="761" t="s">
        <v>214</v>
      </c>
      <c r="C2" s="761"/>
      <c r="D2" s="761"/>
      <c r="E2" s="761"/>
      <c r="F2" s="761"/>
      <c r="G2" s="761"/>
      <c r="H2" s="761"/>
      <c r="I2" s="761"/>
      <c r="J2" s="761"/>
      <c r="K2" s="761"/>
      <c r="L2" s="761"/>
      <c r="M2" s="761"/>
    </row>
    <row r="3" spans="1:13">
      <c r="A3" s="3"/>
      <c r="B3" s="31"/>
      <c r="C3" s="31"/>
      <c r="D3" s="3"/>
      <c r="E3" s="3"/>
      <c r="F3" s="3"/>
      <c r="G3" s="3"/>
      <c r="H3" s="3"/>
      <c r="J3" s="41" t="s">
        <v>215</v>
      </c>
      <c r="K3" s="43" t="s">
        <v>218</v>
      </c>
      <c r="M3" s="43"/>
    </row>
    <row r="4" spans="1:13" ht="23.25" thickBot="1">
      <c r="A4" s="3"/>
      <c r="B4" s="98" t="str">
        <f>注文フォーム!K24&amp;"　御中"</f>
        <v>　御中</v>
      </c>
      <c r="C4" s="34"/>
      <c r="D4" s="35"/>
      <c r="E4" s="3"/>
      <c r="F4" s="3"/>
      <c r="G4" s="3"/>
      <c r="H4" s="3"/>
      <c r="J4" s="41" t="s">
        <v>216</v>
      </c>
      <c r="K4" s="762">
        <v>45422</v>
      </c>
      <c r="L4" s="762"/>
      <c r="M4" s="42"/>
    </row>
    <row r="5" spans="1:13">
      <c r="A5" s="3"/>
      <c r="B5" s="99" t="str">
        <f>注文フォーム!K28&amp;"　様"</f>
        <v>　様</v>
      </c>
      <c r="C5" s="3"/>
      <c r="D5" s="3"/>
      <c r="E5" s="3"/>
      <c r="F5" s="3"/>
      <c r="G5" s="3"/>
      <c r="H5" s="3"/>
      <c r="J5" s="41" t="s">
        <v>217</v>
      </c>
      <c r="K5" s="43" t="s">
        <v>219</v>
      </c>
      <c r="M5" s="32"/>
    </row>
    <row r="6" spans="1:13" ht="9.75" customHeight="1">
      <c r="A6" s="3"/>
      <c r="B6" s="3"/>
      <c r="C6" s="3"/>
      <c r="D6" s="3"/>
      <c r="E6" s="3"/>
      <c r="F6" s="3"/>
      <c r="G6" s="3"/>
      <c r="H6" s="3"/>
      <c r="I6" s="3"/>
      <c r="J6" s="3"/>
      <c r="K6" s="3"/>
      <c r="L6" s="3"/>
      <c r="M6" s="3"/>
    </row>
    <row r="7" spans="1:13">
      <c r="A7" s="3"/>
      <c r="B7" s="3" t="s">
        <v>220</v>
      </c>
      <c r="C7" s="3"/>
      <c r="D7" s="33"/>
      <c r="E7" s="33"/>
      <c r="F7" s="33"/>
      <c r="G7" s="3"/>
      <c r="H7" s="3" t="s">
        <v>257</v>
      </c>
      <c r="J7" s="3"/>
      <c r="K7" s="3"/>
      <c r="L7" s="3"/>
      <c r="M7" s="3"/>
    </row>
    <row r="8" spans="1:13" ht="22.5">
      <c r="A8" s="3"/>
      <c r="B8" s="3" t="s">
        <v>221</v>
      </c>
      <c r="C8" s="3"/>
      <c r="D8" s="33"/>
      <c r="E8" s="33"/>
      <c r="F8" s="36"/>
      <c r="G8" s="3"/>
      <c r="H8" s="44" t="s">
        <v>223</v>
      </c>
      <c r="J8" s="44"/>
      <c r="K8" s="37"/>
      <c r="L8" s="37"/>
      <c r="M8" s="3"/>
    </row>
    <row r="9" spans="1:13">
      <c r="A9" s="3"/>
      <c r="B9" s="3" t="s">
        <v>222</v>
      </c>
      <c r="C9" s="3"/>
      <c r="D9" s="33"/>
      <c r="E9" s="33"/>
      <c r="F9" s="3"/>
      <c r="G9" s="33"/>
      <c r="H9" s="37" t="s">
        <v>224</v>
      </c>
      <c r="J9" s="37"/>
      <c r="K9" s="37"/>
      <c r="L9" s="37"/>
      <c r="M9" s="37"/>
    </row>
    <row r="10" spans="1:13" ht="22.5">
      <c r="A10" s="3"/>
      <c r="B10" s="38"/>
      <c r="C10" s="38"/>
      <c r="D10" s="38"/>
      <c r="E10" s="38"/>
      <c r="F10" s="38"/>
      <c r="G10" s="3"/>
      <c r="H10" s="3"/>
      <c r="I10" s="45" t="s">
        <v>226</v>
      </c>
      <c r="J10" s="44" t="s">
        <v>201</v>
      </c>
      <c r="L10" s="44"/>
      <c r="M10" s="3"/>
    </row>
    <row r="11" spans="1:13">
      <c r="A11" s="3"/>
      <c r="B11" s="47" t="s">
        <v>229</v>
      </c>
      <c r="C11" s="3"/>
      <c r="D11" s="3"/>
      <c r="E11" s="3"/>
      <c r="F11" s="3"/>
      <c r="G11" s="3"/>
      <c r="H11" s="3"/>
      <c r="I11" s="45" t="s">
        <v>227</v>
      </c>
      <c r="J11" s="46" t="s">
        <v>202</v>
      </c>
      <c r="L11" s="37"/>
      <c r="M11" s="3"/>
    </row>
    <row r="12" spans="1:13" ht="18.75">
      <c r="A12" s="3"/>
      <c r="B12" s="3"/>
      <c r="C12" s="3"/>
      <c r="D12" s="3"/>
      <c r="E12" s="3"/>
      <c r="F12" s="3"/>
      <c r="G12" s="3"/>
      <c r="H12" s="3"/>
      <c r="I12" s="56" t="s">
        <v>228</v>
      </c>
      <c r="J12" s="57" t="s">
        <v>225</v>
      </c>
      <c r="K12" s="58"/>
      <c r="L12" s="57"/>
      <c r="M12" s="3"/>
    </row>
    <row r="13" spans="1:13" ht="18.75">
      <c r="A13" s="3"/>
      <c r="B13" s="37" t="s">
        <v>230</v>
      </c>
      <c r="C13" s="3"/>
      <c r="D13" s="3"/>
      <c r="E13" s="3"/>
      <c r="F13" s="3"/>
      <c r="G13" s="3"/>
      <c r="H13" s="3"/>
      <c r="I13" s="44"/>
      <c r="J13" s="44"/>
      <c r="K13" s="37"/>
      <c r="L13" s="37"/>
      <c r="M13" s="3"/>
    </row>
    <row r="14" spans="1:13" thickBot="1">
      <c r="A14" s="3"/>
      <c r="B14" s="3"/>
      <c r="C14" s="3"/>
      <c r="D14" s="3"/>
      <c r="E14" s="3"/>
      <c r="F14" s="3"/>
      <c r="G14" s="3"/>
      <c r="H14" s="3"/>
      <c r="I14" s="3"/>
      <c r="J14" s="3"/>
      <c r="K14" s="3"/>
      <c r="L14" s="3"/>
      <c r="M14" s="3"/>
    </row>
    <row r="15" spans="1:13" ht="27" customHeight="1" thickBot="1">
      <c r="A15" s="3"/>
      <c r="B15" s="60" t="s">
        <v>231</v>
      </c>
      <c r="C15" s="60"/>
      <c r="D15" s="764">
        <f>K30</f>
        <v>16500</v>
      </c>
      <c r="E15" s="764"/>
      <c r="F15" s="61" t="s">
        <v>208</v>
      </c>
      <c r="G15" s="60"/>
      <c r="I15" s="3"/>
      <c r="J15" s="3"/>
      <c r="K15" s="3"/>
      <c r="L15" s="3"/>
      <c r="M15" s="3"/>
    </row>
    <row r="16" spans="1:13" ht="18" customHeight="1">
      <c r="A16" s="3"/>
      <c r="B16" s="3"/>
      <c r="C16" s="3"/>
      <c r="D16" s="3"/>
      <c r="E16" s="3"/>
      <c r="F16" s="3"/>
      <c r="G16" s="3"/>
      <c r="H16" s="3"/>
      <c r="I16" s="3"/>
      <c r="J16" s="3"/>
      <c r="K16" s="3"/>
      <c r="L16" s="3"/>
      <c r="M16" s="3"/>
    </row>
    <row r="17" spans="1:13" ht="24" customHeight="1">
      <c r="A17" s="3"/>
      <c r="B17" s="65" t="s">
        <v>209</v>
      </c>
      <c r="C17" s="739" t="s">
        <v>237</v>
      </c>
      <c r="D17" s="739"/>
      <c r="E17" s="739"/>
      <c r="F17" s="739"/>
      <c r="G17" s="739" t="s">
        <v>210</v>
      </c>
      <c r="H17" s="739"/>
      <c r="I17" s="739" t="s">
        <v>211</v>
      </c>
      <c r="J17" s="739"/>
      <c r="K17" s="745" t="s">
        <v>212</v>
      </c>
      <c r="L17" s="745"/>
      <c r="M17" s="746"/>
    </row>
    <row r="18" spans="1:13" ht="20.25" customHeight="1">
      <c r="A18" s="3"/>
      <c r="B18" s="67">
        <v>1</v>
      </c>
      <c r="C18" s="759" t="s">
        <v>232</v>
      </c>
      <c r="D18" s="759"/>
      <c r="E18" s="759"/>
      <c r="F18" s="759"/>
      <c r="G18" s="732">
        <v>1</v>
      </c>
      <c r="H18" s="732"/>
      <c r="I18" s="763">
        <v>15000</v>
      </c>
      <c r="J18" s="763"/>
      <c r="K18" s="760">
        <f>G18*I18</f>
        <v>15000</v>
      </c>
      <c r="L18" s="737"/>
      <c r="M18" s="68"/>
    </row>
    <row r="19" spans="1:13" ht="20.25" customHeight="1">
      <c r="A19" s="3"/>
      <c r="B19" s="69">
        <v>2</v>
      </c>
      <c r="C19" s="765"/>
      <c r="D19" s="765"/>
      <c r="E19" s="765"/>
      <c r="F19" s="765"/>
      <c r="G19" s="740"/>
      <c r="H19" s="740"/>
      <c r="I19" s="740"/>
      <c r="J19" s="740"/>
      <c r="K19" s="748"/>
      <c r="L19" s="749"/>
      <c r="M19" s="70"/>
    </row>
    <row r="20" spans="1:13" ht="20.25" customHeight="1">
      <c r="A20" s="3"/>
      <c r="B20" s="67">
        <v>3</v>
      </c>
      <c r="C20" s="753"/>
      <c r="D20" s="753"/>
      <c r="E20" s="753"/>
      <c r="F20" s="753"/>
      <c r="G20" s="732"/>
      <c r="H20" s="732"/>
      <c r="I20" s="732"/>
      <c r="J20" s="732"/>
      <c r="K20" s="754" t="str">
        <f t="shared" ref="K20:K27" si="0">IF(I20="","",G20*I20)</f>
        <v/>
      </c>
      <c r="L20" s="755"/>
      <c r="M20" s="68"/>
    </row>
    <row r="21" spans="1:13" ht="20.25" customHeight="1">
      <c r="A21" s="3"/>
      <c r="B21" s="69">
        <v>4</v>
      </c>
      <c r="C21" s="747"/>
      <c r="D21" s="747"/>
      <c r="E21" s="747"/>
      <c r="F21" s="747"/>
      <c r="G21" s="740"/>
      <c r="H21" s="740"/>
      <c r="I21" s="740"/>
      <c r="J21" s="740"/>
      <c r="K21" s="748" t="str">
        <f t="shared" si="0"/>
        <v/>
      </c>
      <c r="L21" s="749"/>
      <c r="M21" s="70"/>
    </row>
    <row r="22" spans="1:13" ht="20.25" customHeight="1">
      <c r="A22" s="3"/>
      <c r="B22" s="67">
        <v>5</v>
      </c>
      <c r="C22" s="753"/>
      <c r="D22" s="753"/>
      <c r="E22" s="753"/>
      <c r="F22" s="753"/>
      <c r="G22" s="732"/>
      <c r="H22" s="732"/>
      <c r="I22" s="732"/>
      <c r="J22" s="732"/>
      <c r="K22" s="754" t="str">
        <f t="shared" si="0"/>
        <v/>
      </c>
      <c r="L22" s="755"/>
      <c r="M22" s="68"/>
    </row>
    <row r="23" spans="1:13" ht="20.25" customHeight="1">
      <c r="A23" s="3"/>
      <c r="B23" s="69">
        <v>6</v>
      </c>
      <c r="C23" s="747"/>
      <c r="D23" s="747"/>
      <c r="E23" s="747"/>
      <c r="F23" s="747"/>
      <c r="G23" s="740"/>
      <c r="H23" s="740"/>
      <c r="I23" s="740"/>
      <c r="J23" s="740"/>
      <c r="K23" s="748" t="str">
        <f t="shared" si="0"/>
        <v/>
      </c>
      <c r="L23" s="749"/>
      <c r="M23" s="70"/>
    </row>
    <row r="24" spans="1:13" ht="20.25" customHeight="1">
      <c r="A24" s="3"/>
      <c r="B24" s="67">
        <v>7</v>
      </c>
      <c r="C24" s="753"/>
      <c r="D24" s="753"/>
      <c r="E24" s="753"/>
      <c r="F24" s="753"/>
      <c r="G24" s="732"/>
      <c r="H24" s="732"/>
      <c r="I24" s="732"/>
      <c r="J24" s="732"/>
      <c r="K24" s="754" t="str">
        <f t="shared" si="0"/>
        <v/>
      </c>
      <c r="L24" s="755"/>
      <c r="M24" s="68"/>
    </row>
    <row r="25" spans="1:13" ht="20.25" customHeight="1">
      <c r="A25" s="3"/>
      <c r="B25" s="69">
        <v>8</v>
      </c>
      <c r="C25" s="747"/>
      <c r="D25" s="747"/>
      <c r="E25" s="747"/>
      <c r="F25" s="747"/>
      <c r="G25" s="740"/>
      <c r="H25" s="740"/>
      <c r="I25" s="740"/>
      <c r="J25" s="740"/>
      <c r="K25" s="748" t="str">
        <f t="shared" si="0"/>
        <v/>
      </c>
      <c r="L25" s="749"/>
      <c r="M25" s="70"/>
    </row>
    <row r="26" spans="1:13" ht="20.25" customHeight="1">
      <c r="A26" s="3"/>
      <c r="B26" s="67">
        <v>9</v>
      </c>
      <c r="C26" s="753"/>
      <c r="D26" s="753"/>
      <c r="E26" s="753"/>
      <c r="F26" s="753"/>
      <c r="G26" s="732"/>
      <c r="H26" s="732"/>
      <c r="I26" s="732"/>
      <c r="J26" s="732"/>
      <c r="K26" s="754" t="str">
        <f t="shared" si="0"/>
        <v/>
      </c>
      <c r="L26" s="755"/>
      <c r="M26" s="68"/>
    </row>
    <row r="27" spans="1:13" ht="20.25" customHeight="1">
      <c r="A27" s="3"/>
      <c r="B27" s="71">
        <v>10</v>
      </c>
      <c r="C27" s="756"/>
      <c r="D27" s="756"/>
      <c r="E27" s="756"/>
      <c r="F27" s="756"/>
      <c r="G27" s="741"/>
      <c r="H27" s="741"/>
      <c r="I27" s="741"/>
      <c r="J27" s="741"/>
      <c r="K27" s="757" t="str">
        <f t="shared" si="0"/>
        <v/>
      </c>
      <c r="L27" s="758"/>
      <c r="M27" s="72"/>
    </row>
    <row r="28" spans="1:13" ht="20.25" customHeight="1">
      <c r="A28" s="3"/>
      <c r="B28" s="3"/>
      <c r="C28" s="3"/>
      <c r="D28" s="3"/>
      <c r="E28" s="3"/>
      <c r="G28" s="73" t="s">
        <v>234</v>
      </c>
      <c r="H28" s="74"/>
      <c r="I28" s="75"/>
      <c r="J28" s="75"/>
      <c r="K28" s="751">
        <f>SUM(K18:L27)</f>
        <v>15000</v>
      </c>
      <c r="L28" s="751"/>
      <c r="M28" s="76"/>
    </row>
    <row r="29" spans="1:13" ht="20.25" customHeight="1">
      <c r="A29" s="3"/>
      <c r="B29" s="3"/>
      <c r="C29" s="3"/>
      <c r="D29" s="3"/>
      <c r="E29" s="3"/>
      <c r="G29" s="77" t="s">
        <v>233</v>
      </c>
      <c r="H29" s="78"/>
      <c r="I29" s="78"/>
      <c r="J29" s="78"/>
      <c r="K29" s="752">
        <f>K28*0.1</f>
        <v>1500</v>
      </c>
      <c r="L29" s="752"/>
      <c r="M29" s="79"/>
    </row>
    <row r="30" spans="1:13" ht="20.25" customHeight="1">
      <c r="A30" s="3"/>
      <c r="B30" s="3"/>
      <c r="C30" s="3"/>
      <c r="D30" s="3"/>
      <c r="E30" s="3"/>
      <c r="G30" s="80" t="s">
        <v>235</v>
      </c>
      <c r="H30" s="81"/>
      <c r="I30" s="81"/>
      <c r="J30" s="81"/>
      <c r="K30" s="750">
        <f>K28+K29</f>
        <v>16500</v>
      </c>
      <c r="L30" s="750"/>
      <c r="M30" s="82"/>
    </row>
    <row r="31" spans="1:13" ht="18.75">
      <c r="A31" s="2"/>
      <c r="B31" s="2"/>
      <c r="C31" s="2"/>
      <c r="D31" s="2"/>
      <c r="E31" s="2"/>
      <c r="F31" s="2"/>
      <c r="G31" s="2"/>
      <c r="H31" s="59"/>
      <c r="I31" s="59"/>
      <c r="J31" s="59"/>
      <c r="K31" s="2"/>
      <c r="L31" s="2"/>
      <c r="M31" s="2"/>
    </row>
    <row r="32" spans="1:13" ht="18.75">
      <c r="A32" s="2"/>
      <c r="B32" s="48" t="s">
        <v>213</v>
      </c>
      <c r="C32" s="49"/>
      <c r="D32" s="49"/>
      <c r="E32" s="49"/>
      <c r="F32" s="49"/>
      <c r="G32" s="49"/>
      <c r="H32" s="49"/>
      <c r="I32" s="49"/>
      <c r="J32" s="49"/>
      <c r="K32" s="49"/>
      <c r="L32" s="49"/>
      <c r="M32" s="50"/>
    </row>
    <row r="33" spans="1:13">
      <c r="B33" s="51"/>
      <c r="M33" s="52"/>
    </row>
    <row r="34" spans="1:13">
      <c r="B34" s="51"/>
      <c r="M34" s="52"/>
    </row>
    <row r="35" spans="1:13">
      <c r="B35" s="53"/>
      <c r="C35" s="54"/>
      <c r="D35" s="54"/>
      <c r="E35" s="54"/>
      <c r="F35" s="54"/>
      <c r="G35" s="54"/>
      <c r="H35" s="54"/>
      <c r="I35" s="54"/>
      <c r="J35" s="54"/>
      <c r="K35" s="54"/>
      <c r="L35" s="54"/>
      <c r="M35" s="55"/>
    </row>
    <row r="38" spans="1:13">
      <c r="C38" s="3" t="s">
        <v>236</v>
      </c>
      <c r="J38" s="41" t="str">
        <f>J3</f>
        <v>請求No.</v>
      </c>
      <c r="K38" s="43" t="str">
        <f>K3</f>
        <v>SA15002-1</v>
      </c>
    </row>
    <row r="40" spans="1:13" ht="24" customHeight="1">
      <c r="A40" s="3"/>
      <c r="B40" s="738" t="s">
        <v>243</v>
      </c>
      <c r="C40" s="739"/>
      <c r="D40" s="739"/>
      <c r="E40" s="739"/>
      <c r="F40" s="66" t="s">
        <v>241</v>
      </c>
      <c r="G40" s="739" t="s">
        <v>210</v>
      </c>
      <c r="H40" s="742"/>
      <c r="I40" s="738" t="s">
        <v>211</v>
      </c>
      <c r="J40" s="743"/>
      <c r="K40" s="744" t="s">
        <v>212</v>
      </c>
      <c r="L40" s="745"/>
      <c r="M40" s="746"/>
    </row>
    <row r="41" spans="1:13">
      <c r="B41" s="89" t="s">
        <v>238</v>
      </c>
      <c r="C41" s="84" t="s">
        <v>240</v>
      </c>
      <c r="D41" s="62"/>
      <c r="E41" s="62"/>
      <c r="F41" s="62"/>
      <c r="G41" s="732"/>
      <c r="H41" s="733"/>
      <c r="I41" s="734"/>
      <c r="J41" s="735"/>
      <c r="K41" s="736"/>
      <c r="L41" s="737"/>
      <c r="M41" s="68"/>
    </row>
    <row r="42" spans="1:13">
      <c r="B42" s="87"/>
      <c r="C42" s="85" t="s">
        <v>239</v>
      </c>
      <c r="D42" s="63"/>
      <c r="E42" s="63"/>
      <c r="F42" s="64" t="s">
        <v>242</v>
      </c>
      <c r="G42" s="732">
        <v>2</v>
      </c>
      <c r="H42" s="733"/>
      <c r="I42" s="734">
        <v>15000</v>
      </c>
      <c r="J42" s="735"/>
      <c r="K42" s="736">
        <f>G42*I42</f>
        <v>30000</v>
      </c>
      <c r="L42" s="737"/>
      <c r="M42" s="88"/>
    </row>
    <row r="43" spans="1:13">
      <c r="B43" s="87"/>
      <c r="C43" s="86"/>
      <c r="D43" s="86"/>
      <c r="E43" s="85"/>
      <c r="F43" s="63"/>
      <c r="G43" s="83"/>
      <c r="H43" s="86"/>
      <c r="I43" s="87"/>
      <c r="J43" s="88"/>
      <c r="K43" s="86"/>
      <c r="L43" s="86"/>
      <c r="M43" s="88"/>
    </row>
    <row r="44" spans="1:13">
      <c r="B44" s="89" t="s">
        <v>238</v>
      </c>
      <c r="C44" s="84" t="s">
        <v>245</v>
      </c>
      <c r="D44" s="62"/>
      <c r="E44" s="62"/>
      <c r="F44" s="62"/>
      <c r="G44" s="732"/>
      <c r="H44" s="733"/>
      <c r="I44" s="734"/>
      <c r="J44" s="735"/>
      <c r="K44" s="736"/>
      <c r="L44" s="737"/>
      <c r="M44" s="68"/>
    </row>
    <row r="45" spans="1:13">
      <c r="B45" s="87"/>
      <c r="C45" s="85" t="s">
        <v>239</v>
      </c>
      <c r="D45" s="63"/>
      <c r="E45" s="63"/>
      <c r="F45" s="64" t="s">
        <v>242</v>
      </c>
      <c r="G45" s="732">
        <v>9</v>
      </c>
      <c r="H45" s="733"/>
      <c r="I45" s="734">
        <v>15000</v>
      </c>
      <c r="J45" s="735"/>
      <c r="K45" s="736">
        <f>G45*I45</f>
        <v>135000</v>
      </c>
      <c r="L45" s="737"/>
      <c r="M45" s="70"/>
    </row>
    <row r="46" spans="1:13">
      <c r="B46" s="87"/>
      <c r="C46" s="86"/>
      <c r="D46" s="86"/>
      <c r="E46" s="85"/>
      <c r="F46" s="63"/>
      <c r="G46" s="83"/>
      <c r="H46" s="86"/>
      <c r="I46" s="87"/>
      <c r="J46" s="88"/>
      <c r="K46" s="86"/>
      <c r="L46" s="86"/>
      <c r="M46" s="90"/>
    </row>
    <row r="47" spans="1:13">
      <c r="B47" s="89" t="s">
        <v>238</v>
      </c>
      <c r="C47" s="84" t="s">
        <v>246</v>
      </c>
      <c r="D47" s="62"/>
      <c r="E47" s="62"/>
      <c r="F47" s="62"/>
      <c r="G47" s="732"/>
      <c r="H47" s="733"/>
      <c r="I47" s="734"/>
      <c r="J47" s="735"/>
      <c r="K47" s="736"/>
      <c r="L47" s="737"/>
      <c r="M47" s="91"/>
    </row>
    <row r="48" spans="1:13">
      <c r="B48" s="87"/>
      <c r="C48" s="85" t="s">
        <v>239</v>
      </c>
      <c r="D48" s="63"/>
      <c r="E48" s="63"/>
      <c r="F48" s="64" t="s">
        <v>242</v>
      </c>
      <c r="G48" s="732">
        <v>2</v>
      </c>
      <c r="H48" s="733"/>
      <c r="I48" s="734">
        <v>15000</v>
      </c>
      <c r="J48" s="735"/>
      <c r="K48" s="736">
        <f>G48*I48</f>
        <v>30000</v>
      </c>
      <c r="L48" s="737"/>
      <c r="M48" s="91"/>
    </row>
    <row r="49" spans="2:13">
      <c r="B49" s="87"/>
      <c r="C49" s="86"/>
      <c r="D49" s="86"/>
      <c r="E49" s="85"/>
      <c r="F49" s="63"/>
      <c r="G49" s="83"/>
      <c r="H49" s="86"/>
      <c r="I49" s="87"/>
      <c r="J49" s="88"/>
      <c r="K49" s="86"/>
      <c r="L49" s="86"/>
      <c r="M49" s="91"/>
    </row>
    <row r="50" spans="2:13">
      <c r="B50" s="89" t="s">
        <v>238</v>
      </c>
      <c r="C50" s="84" t="s">
        <v>247</v>
      </c>
      <c r="D50" s="62"/>
      <c r="E50" s="62"/>
      <c r="F50" s="62"/>
      <c r="G50" s="732"/>
      <c r="H50" s="733"/>
      <c r="I50" s="734"/>
      <c r="J50" s="735"/>
      <c r="K50" s="736"/>
      <c r="L50" s="737"/>
      <c r="M50" s="91"/>
    </row>
    <row r="51" spans="2:13">
      <c r="B51" s="87"/>
      <c r="C51" s="85" t="s">
        <v>239</v>
      </c>
      <c r="D51" s="63"/>
      <c r="E51" s="63"/>
      <c r="F51" s="64" t="s">
        <v>244</v>
      </c>
      <c r="G51" s="732">
        <v>1</v>
      </c>
      <c r="H51" s="733"/>
      <c r="I51" s="734">
        <v>15000</v>
      </c>
      <c r="J51" s="735"/>
      <c r="K51" s="736">
        <f>G51*I51</f>
        <v>15000</v>
      </c>
      <c r="L51" s="737"/>
      <c r="M51" s="91"/>
    </row>
    <row r="52" spans="2:13">
      <c r="B52" s="87"/>
      <c r="C52" s="86"/>
      <c r="D52" s="86"/>
      <c r="E52" s="85"/>
      <c r="F52" s="63"/>
      <c r="G52" s="83"/>
      <c r="H52" s="86"/>
      <c r="I52" s="87"/>
      <c r="J52" s="88"/>
      <c r="K52" s="86"/>
      <c r="L52" s="86"/>
      <c r="M52" s="91"/>
    </row>
    <row r="53" spans="2:13">
      <c r="B53" s="87"/>
      <c r="C53" s="86"/>
      <c r="D53" s="86"/>
      <c r="E53" s="85"/>
      <c r="F53" s="62"/>
      <c r="G53" s="732"/>
      <c r="H53" s="733"/>
      <c r="I53" s="734"/>
      <c r="J53" s="735"/>
      <c r="K53" s="736"/>
      <c r="L53" s="737"/>
      <c r="M53" s="91"/>
    </row>
    <row r="54" spans="2:13">
      <c r="B54" s="87"/>
      <c r="C54" s="86"/>
      <c r="D54" s="86"/>
      <c r="E54" s="85"/>
      <c r="F54" s="64"/>
      <c r="G54" s="732"/>
      <c r="H54" s="733"/>
      <c r="I54" s="734"/>
      <c r="J54" s="735"/>
      <c r="K54" s="736"/>
      <c r="L54" s="737"/>
      <c r="M54" s="91"/>
    </row>
    <row r="55" spans="2:13">
      <c r="B55" s="87"/>
      <c r="C55" s="86"/>
      <c r="D55" s="86"/>
      <c r="E55" s="85"/>
      <c r="F55" s="63"/>
      <c r="G55" s="83"/>
      <c r="H55" s="86"/>
      <c r="I55" s="87"/>
      <c r="J55" s="88"/>
      <c r="K55" s="86"/>
      <c r="L55" s="86"/>
      <c r="M55" s="91"/>
    </row>
    <row r="56" spans="2:13">
      <c r="B56" s="87"/>
      <c r="C56" s="86"/>
      <c r="D56" s="86"/>
      <c r="E56" s="85"/>
      <c r="F56" s="62"/>
      <c r="G56" s="732"/>
      <c r="H56" s="733"/>
      <c r="I56" s="734"/>
      <c r="J56" s="735"/>
      <c r="K56" s="736"/>
      <c r="L56" s="737"/>
      <c r="M56" s="91"/>
    </row>
    <row r="57" spans="2:13">
      <c r="B57" s="87"/>
      <c r="C57" s="86"/>
      <c r="D57" s="86"/>
      <c r="E57" s="85"/>
      <c r="F57" s="64"/>
      <c r="G57" s="732"/>
      <c r="H57" s="733"/>
      <c r="I57" s="734"/>
      <c r="J57" s="735"/>
      <c r="K57" s="736"/>
      <c r="L57" s="737"/>
      <c r="M57" s="91"/>
    </row>
    <row r="58" spans="2:13">
      <c r="B58" s="87"/>
      <c r="C58" s="86"/>
      <c r="D58" s="86"/>
      <c r="E58" s="85"/>
      <c r="F58" s="63"/>
      <c r="G58" s="83"/>
      <c r="H58" s="86"/>
      <c r="I58" s="87"/>
      <c r="J58" s="88"/>
      <c r="K58" s="86"/>
      <c r="L58" s="86"/>
      <c r="M58" s="91"/>
    </row>
    <row r="59" spans="2:13">
      <c r="B59" s="87"/>
      <c r="C59" s="86"/>
      <c r="D59" s="86"/>
      <c r="E59" s="85"/>
      <c r="F59" s="62"/>
      <c r="G59" s="732"/>
      <c r="H59" s="733"/>
      <c r="I59" s="734"/>
      <c r="J59" s="735"/>
      <c r="K59" s="736"/>
      <c r="L59" s="737"/>
      <c r="M59" s="91"/>
    </row>
    <row r="60" spans="2:13">
      <c r="B60" s="87"/>
      <c r="C60" s="86"/>
      <c r="D60" s="86"/>
      <c r="E60" s="85"/>
      <c r="F60" s="64"/>
      <c r="G60" s="732"/>
      <c r="H60" s="733"/>
      <c r="I60" s="734"/>
      <c r="J60" s="735"/>
      <c r="K60" s="736"/>
      <c r="L60" s="737"/>
      <c r="M60" s="91"/>
    </row>
    <row r="61" spans="2:13">
      <c r="B61" s="87"/>
      <c r="C61" s="86"/>
      <c r="D61" s="86"/>
      <c r="E61" s="85"/>
      <c r="F61" s="63"/>
      <c r="G61" s="83"/>
      <c r="H61" s="86"/>
      <c r="I61" s="87"/>
      <c r="J61" s="88"/>
      <c r="K61" s="86"/>
      <c r="L61" s="86"/>
      <c r="M61" s="91"/>
    </row>
    <row r="62" spans="2:13">
      <c r="B62" s="87"/>
      <c r="C62" s="86"/>
      <c r="D62" s="86"/>
      <c r="E62" s="85"/>
      <c r="F62" s="62"/>
      <c r="G62" s="732"/>
      <c r="H62" s="733"/>
      <c r="I62" s="734"/>
      <c r="J62" s="735"/>
      <c r="K62" s="736"/>
      <c r="L62" s="737"/>
      <c r="M62" s="91"/>
    </row>
    <row r="63" spans="2:13">
      <c r="B63" s="87"/>
      <c r="C63" s="86"/>
      <c r="D63" s="86"/>
      <c r="E63" s="85"/>
      <c r="F63" s="64"/>
      <c r="G63" s="732"/>
      <c r="H63" s="733"/>
      <c r="I63" s="734"/>
      <c r="J63" s="735"/>
      <c r="K63" s="736"/>
      <c r="L63" s="737"/>
      <c r="M63" s="91"/>
    </row>
    <row r="64" spans="2:13">
      <c r="B64" s="87"/>
      <c r="C64" s="86"/>
      <c r="D64" s="86"/>
      <c r="E64" s="85"/>
      <c r="F64" s="63"/>
      <c r="G64" s="83"/>
      <c r="H64" s="86"/>
      <c r="I64" s="87"/>
      <c r="J64" s="88"/>
      <c r="K64" s="86"/>
      <c r="L64" s="86"/>
      <c r="M64" s="91"/>
    </row>
    <row r="65" spans="2:13">
      <c r="B65" s="87"/>
      <c r="C65" s="86"/>
      <c r="D65" s="86"/>
      <c r="E65" s="85"/>
      <c r="F65" s="62"/>
      <c r="G65" s="732"/>
      <c r="H65" s="733"/>
      <c r="I65" s="734"/>
      <c r="J65" s="735"/>
      <c r="K65" s="736"/>
      <c r="L65" s="737"/>
      <c r="M65" s="91"/>
    </row>
    <row r="66" spans="2:13">
      <c r="B66" s="87"/>
      <c r="C66" s="86"/>
      <c r="D66" s="86"/>
      <c r="E66" s="85"/>
      <c r="F66" s="64"/>
      <c r="G66" s="732"/>
      <c r="H66" s="733"/>
      <c r="I66" s="734"/>
      <c r="J66" s="735"/>
      <c r="K66" s="736"/>
      <c r="L66" s="737"/>
      <c r="M66" s="91"/>
    </row>
    <row r="67" spans="2:13">
      <c r="B67" s="87"/>
      <c r="C67" s="86"/>
      <c r="D67" s="86"/>
      <c r="E67" s="85"/>
      <c r="F67" s="63"/>
      <c r="G67" s="83"/>
      <c r="H67" s="86"/>
      <c r="I67" s="87"/>
      <c r="J67" s="88"/>
      <c r="K67" s="86"/>
      <c r="L67" s="86"/>
      <c r="M67" s="91"/>
    </row>
    <row r="68" spans="2:13">
      <c r="B68" s="87"/>
      <c r="C68" s="86"/>
      <c r="D68" s="86"/>
      <c r="E68" s="85"/>
      <c r="F68" s="62"/>
      <c r="G68" s="732"/>
      <c r="H68" s="733"/>
      <c r="I68" s="734"/>
      <c r="J68" s="735"/>
      <c r="K68" s="736"/>
      <c r="L68" s="737"/>
      <c r="M68" s="91"/>
    </row>
    <row r="69" spans="2:13">
      <c r="B69" s="87"/>
      <c r="C69" s="86"/>
      <c r="D69" s="86"/>
      <c r="E69" s="85"/>
      <c r="F69" s="64"/>
      <c r="G69" s="732"/>
      <c r="H69" s="733"/>
      <c r="I69" s="734"/>
      <c r="J69" s="735"/>
      <c r="K69" s="736"/>
      <c r="L69" s="737"/>
      <c r="M69" s="91"/>
    </row>
    <row r="70" spans="2:13">
      <c r="B70" s="87"/>
      <c r="C70" s="86"/>
      <c r="D70" s="86"/>
      <c r="E70" s="85"/>
      <c r="F70" s="63"/>
      <c r="G70" s="83"/>
      <c r="H70" s="86"/>
      <c r="I70" s="87"/>
      <c r="J70" s="88"/>
      <c r="K70" s="86"/>
      <c r="L70" s="86"/>
      <c r="M70" s="91"/>
    </row>
    <row r="71" spans="2:13">
      <c r="B71" s="87"/>
      <c r="C71" s="86"/>
      <c r="D71" s="86"/>
      <c r="E71" s="85"/>
      <c r="F71" s="62"/>
      <c r="G71" s="732"/>
      <c r="H71" s="733"/>
      <c r="I71" s="734"/>
      <c r="J71" s="735"/>
      <c r="K71" s="736"/>
      <c r="L71" s="737"/>
      <c r="M71" s="91"/>
    </row>
    <row r="72" spans="2:13">
      <c r="B72" s="87"/>
      <c r="C72" s="86"/>
      <c r="D72" s="86"/>
      <c r="E72" s="85"/>
      <c r="F72" s="64"/>
      <c r="G72" s="732"/>
      <c r="H72" s="733"/>
      <c r="I72" s="734"/>
      <c r="J72" s="735"/>
      <c r="K72" s="736"/>
      <c r="L72" s="737"/>
      <c r="M72" s="91"/>
    </row>
    <row r="73" spans="2:13">
      <c r="B73" s="92"/>
      <c r="C73" s="93"/>
      <c r="D73" s="93"/>
      <c r="E73" s="94"/>
      <c r="F73" s="95"/>
      <c r="G73" s="96"/>
      <c r="H73" s="93"/>
      <c r="I73" s="92"/>
      <c r="J73" s="97"/>
      <c r="K73" s="93"/>
      <c r="L73" s="93"/>
      <c r="M73" s="91"/>
    </row>
    <row r="76" spans="2:13">
      <c r="F76" s="40" t="s">
        <v>248</v>
      </c>
      <c r="G76" s="730">
        <f>SUM(G42:H73)</f>
        <v>14</v>
      </c>
      <c r="H76" s="730"/>
      <c r="I76" s="731">
        <v>15000</v>
      </c>
      <c r="J76" s="731"/>
      <c r="K76" s="731">
        <f>G76*I76</f>
        <v>210000</v>
      </c>
      <c r="L76" s="731"/>
    </row>
    <row r="78" spans="2:13">
      <c r="K78" s="39" t="str">
        <f>IF(K76=K28,"OK","NG")</f>
        <v>NG</v>
      </c>
    </row>
  </sheetData>
  <mergeCells count="123">
    <mergeCell ref="B2:M2"/>
    <mergeCell ref="K4:L4"/>
    <mergeCell ref="D15:E15"/>
    <mergeCell ref="C17:F17"/>
    <mergeCell ref="G17:H17"/>
    <mergeCell ref="I17:J17"/>
    <mergeCell ref="K17:M17"/>
    <mergeCell ref="C20:F20"/>
    <mergeCell ref="G20:H20"/>
    <mergeCell ref="I20:J20"/>
    <mergeCell ref="K20:L20"/>
    <mergeCell ref="C21:F21"/>
    <mergeCell ref="G21:H21"/>
    <mergeCell ref="I21:J21"/>
    <mergeCell ref="K21:L21"/>
    <mergeCell ref="C18:F18"/>
    <mergeCell ref="G18:H18"/>
    <mergeCell ref="I18:J18"/>
    <mergeCell ref="K18:L18"/>
    <mergeCell ref="C19:F19"/>
    <mergeCell ref="G19:H19"/>
    <mergeCell ref="I19:J19"/>
    <mergeCell ref="K19:L19"/>
    <mergeCell ref="C24:F24"/>
    <mergeCell ref="G24:H24"/>
    <mergeCell ref="I24:J24"/>
    <mergeCell ref="K24:L24"/>
    <mergeCell ref="C25:F25"/>
    <mergeCell ref="G25:H25"/>
    <mergeCell ref="I25:J25"/>
    <mergeCell ref="K25:L25"/>
    <mergeCell ref="C22:F22"/>
    <mergeCell ref="G22:H22"/>
    <mergeCell ref="I22:J22"/>
    <mergeCell ref="K22:L22"/>
    <mergeCell ref="C23:F23"/>
    <mergeCell ref="G23:H23"/>
    <mergeCell ref="I23:J23"/>
    <mergeCell ref="K23:L23"/>
    <mergeCell ref="K28:L28"/>
    <mergeCell ref="K29:L29"/>
    <mergeCell ref="K30:L30"/>
    <mergeCell ref="B40:E40"/>
    <mergeCell ref="G40:H40"/>
    <mergeCell ref="I40:J40"/>
    <mergeCell ref="K40:M40"/>
    <mergeCell ref="C26:F26"/>
    <mergeCell ref="G26:H26"/>
    <mergeCell ref="I26:J26"/>
    <mergeCell ref="K26:L26"/>
    <mergeCell ref="C27:F27"/>
    <mergeCell ref="G27:H27"/>
    <mergeCell ref="I27:J27"/>
    <mergeCell ref="K27:L27"/>
    <mergeCell ref="G44:H44"/>
    <mergeCell ref="I44:J44"/>
    <mergeCell ref="K44:L44"/>
    <mergeCell ref="G45:H45"/>
    <mergeCell ref="I45:J45"/>
    <mergeCell ref="K45:L45"/>
    <mergeCell ref="G41:H41"/>
    <mergeCell ref="I41:J41"/>
    <mergeCell ref="K41:L41"/>
    <mergeCell ref="G42:H42"/>
    <mergeCell ref="I42:J42"/>
    <mergeCell ref="K42:L42"/>
    <mergeCell ref="G50:H50"/>
    <mergeCell ref="I50:J50"/>
    <mergeCell ref="K50:L50"/>
    <mergeCell ref="G51:H51"/>
    <mergeCell ref="I51:J51"/>
    <mergeCell ref="K51:L51"/>
    <mergeCell ref="G47:H47"/>
    <mergeCell ref="I47:J47"/>
    <mergeCell ref="K47:L47"/>
    <mergeCell ref="G48:H48"/>
    <mergeCell ref="I48:J48"/>
    <mergeCell ref="K48:L48"/>
    <mergeCell ref="G56:H56"/>
    <mergeCell ref="I56:J56"/>
    <mergeCell ref="K56:L56"/>
    <mergeCell ref="G57:H57"/>
    <mergeCell ref="I57:J57"/>
    <mergeCell ref="K57:L57"/>
    <mergeCell ref="G53:H53"/>
    <mergeCell ref="I53:J53"/>
    <mergeCell ref="K53:L53"/>
    <mergeCell ref="G54:H54"/>
    <mergeCell ref="I54:J54"/>
    <mergeCell ref="K54:L54"/>
    <mergeCell ref="G62:H62"/>
    <mergeCell ref="I62:J62"/>
    <mergeCell ref="K62:L62"/>
    <mergeCell ref="G63:H63"/>
    <mergeCell ref="I63:J63"/>
    <mergeCell ref="K63:L63"/>
    <mergeCell ref="G59:H59"/>
    <mergeCell ref="I59:J59"/>
    <mergeCell ref="K59:L59"/>
    <mergeCell ref="G60:H60"/>
    <mergeCell ref="I60:J60"/>
    <mergeCell ref="K60:L60"/>
    <mergeCell ref="G68:H68"/>
    <mergeCell ref="I68:J68"/>
    <mergeCell ref="K68:L68"/>
    <mergeCell ref="G69:H69"/>
    <mergeCell ref="I69:J69"/>
    <mergeCell ref="K69:L69"/>
    <mergeCell ref="G65:H65"/>
    <mergeCell ref="I65:J65"/>
    <mergeCell ref="K65:L65"/>
    <mergeCell ref="G66:H66"/>
    <mergeCell ref="I66:J66"/>
    <mergeCell ref="K66:L66"/>
    <mergeCell ref="G76:H76"/>
    <mergeCell ref="I76:J76"/>
    <mergeCell ref="K76:L76"/>
    <mergeCell ref="G71:H71"/>
    <mergeCell ref="I71:J71"/>
    <mergeCell ref="K71:L71"/>
    <mergeCell ref="G72:H72"/>
    <mergeCell ref="I72:J72"/>
    <mergeCell ref="K72:L72"/>
  </mergeCells>
  <phoneticPr fontId="5"/>
  <hyperlinks>
    <hyperlink ref="J11" r:id="rId1" xr:uid="{63FF3F30-D499-4B91-AE38-D827F916E5EB}"/>
  </hyperlinks>
  <printOptions horizontalCentered="1"/>
  <pageMargins left="0.70866141732283472" right="0.6692913385826772" top="0.78740157480314965" bottom="0.78740157480314965" header="0.31496062992125984" footer="0.31496062992125984"/>
  <pageSetup paperSize="9" orientation="portrait" r:id="rId2"/>
  <headerFooter>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BAA29-AFEB-4445-BA92-5DD2026827E7}">
  <dimension ref="A1:AE79"/>
  <sheetViews>
    <sheetView view="pageBreakPreview" topLeftCell="A57" zoomScale="60" zoomScaleNormal="100" workbookViewId="0">
      <selection activeCell="D25" sqref="D25:AA26"/>
    </sheetView>
  </sheetViews>
  <sheetFormatPr defaultColWidth="12.625" defaultRowHeight="18.75"/>
  <cols>
    <col min="1" max="1" width="7.125" style="1" customWidth="1"/>
    <col min="2" max="2" width="3.75" style="1" customWidth="1"/>
    <col min="3" max="3" width="4.875" style="1" customWidth="1"/>
    <col min="4" max="4" width="0.875" style="1" customWidth="1"/>
    <col min="5" max="6" width="7.125" style="1" customWidth="1"/>
    <col min="7" max="7" width="1.5" style="1" customWidth="1"/>
    <col min="8" max="8" width="1.875" style="1" customWidth="1"/>
    <col min="9" max="9" width="2.5" style="1" customWidth="1"/>
    <col min="10" max="10" width="7.75" style="1" customWidth="1"/>
    <col min="11" max="11" width="7.125" style="1" hidden="1" customWidth="1"/>
    <col min="12" max="17" width="7.125" style="1" customWidth="1"/>
    <col min="18" max="18" width="4.25" style="1" customWidth="1"/>
    <col min="19" max="19" width="7.125" style="1" customWidth="1"/>
    <col min="20" max="20" width="3.125" style="1" customWidth="1"/>
    <col min="21" max="21" width="1.375" style="1" customWidth="1"/>
    <col min="22" max="22" width="30.25" style="1" customWidth="1"/>
    <col min="23" max="23" width="15.625" style="1" customWidth="1"/>
    <col min="24" max="24" width="2.5" style="1" customWidth="1"/>
    <col min="25" max="25" width="2.375" style="1" customWidth="1"/>
    <col min="26" max="26" width="3.375" style="1" customWidth="1"/>
    <col min="27" max="27" width="3.125" style="1" customWidth="1"/>
    <col min="28" max="28" width="7.125" style="1" customWidth="1"/>
    <col min="29" max="30" width="3.25" style="1" customWidth="1"/>
    <col min="31" max="16384" width="12.625" style="1"/>
  </cols>
  <sheetData>
    <row r="1" spans="1:31" ht="18" customHeight="1">
      <c r="A1" s="4"/>
      <c r="B1" s="766" t="s">
        <v>35</v>
      </c>
      <c r="C1" s="767"/>
      <c r="D1" s="767"/>
      <c r="E1" s="767"/>
      <c r="F1" s="767"/>
      <c r="G1" s="767"/>
      <c r="H1" s="767"/>
      <c r="I1" s="767"/>
      <c r="J1" s="767"/>
      <c r="K1" s="767"/>
      <c r="L1" s="767"/>
      <c r="M1" s="767"/>
      <c r="N1" s="767"/>
      <c r="O1" s="767"/>
      <c r="P1" s="767"/>
      <c r="Q1" s="767"/>
      <c r="R1" s="767"/>
      <c r="S1" s="767"/>
      <c r="T1" s="767"/>
      <c r="U1" s="767"/>
      <c r="V1" s="767"/>
      <c r="W1" s="767"/>
      <c r="X1" s="767"/>
      <c r="Y1" s="767"/>
      <c r="Z1" s="767"/>
      <c r="AA1" s="767"/>
      <c r="AB1" s="4"/>
      <c r="AC1" s="4"/>
      <c r="AD1" s="4"/>
    </row>
    <row r="2" spans="1:31" ht="18" customHeight="1">
      <c r="A2" s="4"/>
      <c r="B2" s="767"/>
      <c r="C2" s="767"/>
      <c r="D2" s="767"/>
      <c r="E2" s="767"/>
      <c r="F2" s="767"/>
      <c r="G2" s="767"/>
      <c r="H2" s="767"/>
      <c r="I2" s="767"/>
      <c r="J2" s="767"/>
      <c r="K2" s="767"/>
      <c r="L2" s="767"/>
      <c r="M2" s="767"/>
      <c r="N2" s="767"/>
      <c r="O2" s="767"/>
      <c r="P2" s="767"/>
      <c r="Q2" s="767"/>
      <c r="R2" s="767"/>
      <c r="S2" s="767"/>
      <c r="T2" s="767"/>
      <c r="U2" s="767"/>
      <c r="V2" s="767"/>
      <c r="W2" s="767"/>
      <c r="X2" s="767"/>
      <c r="Y2" s="767"/>
      <c r="Z2" s="767"/>
      <c r="AA2" s="767"/>
      <c r="AB2" s="4"/>
      <c r="AC2" s="4"/>
      <c r="AD2" s="4"/>
    </row>
    <row r="3" spans="1:31" ht="18" customHeight="1">
      <c r="A3" s="4"/>
      <c r="B3" s="768" t="s">
        <v>186</v>
      </c>
      <c r="C3" s="768"/>
      <c r="D3" s="768"/>
      <c r="E3" s="768"/>
      <c r="F3" s="768"/>
      <c r="G3" s="768"/>
      <c r="H3" s="768"/>
      <c r="I3" s="768"/>
      <c r="J3" s="768"/>
      <c r="K3" s="768"/>
      <c r="L3" s="768"/>
      <c r="M3" s="768"/>
      <c r="N3" s="768"/>
      <c r="O3" s="768"/>
      <c r="P3" s="4"/>
      <c r="Q3" s="769" t="s">
        <v>36</v>
      </c>
      <c r="R3" s="770"/>
      <c r="S3" s="770"/>
      <c r="T3" s="770"/>
      <c r="U3" s="770"/>
      <c r="V3" s="770"/>
      <c r="W3" s="770"/>
      <c r="X3" s="770"/>
      <c r="Y3" s="770"/>
      <c r="Z3" s="770"/>
      <c r="AA3" s="771"/>
      <c r="AB3" s="4"/>
      <c r="AC3" s="4"/>
      <c r="AD3" s="4"/>
    </row>
    <row r="4" spans="1:31" ht="18" customHeight="1">
      <c r="A4" s="4"/>
      <c r="B4" s="768"/>
      <c r="C4" s="768"/>
      <c r="D4" s="768"/>
      <c r="E4" s="768"/>
      <c r="F4" s="768"/>
      <c r="G4" s="768"/>
      <c r="H4" s="768"/>
      <c r="I4" s="768"/>
      <c r="J4" s="768"/>
      <c r="K4" s="768"/>
      <c r="L4" s="768"/>
      <c r="M4" s="768"/>
      <c r="N4" s="768"/>
      <c r="O4" s="768"/>
      <c r="P4" s="4"/>
      <c r="Q4" s="772"/>
      <c r="R4" s="767"/>
      <c r="S4" s="767"/>
      <c r="T4" s="767"/>
      <c r="U4" s="767"/>
      <c r="V4" s="767"/>
      <c r="W4" s="767"/>
      <c r="X4" s="767"/>
      <c r="Y4" s="767"/>
      <c r="Z4" s="767"/>
      <c r="AA4" s="773"/>
      <c r="AB4" s="4"/>
      <c r="AC4" s="4"/>
      <c r="AD4" s="4"/>
    </row>
    <row r="5" spans="1:31" ht="18" customHeight="1">
      <c r="A5" s="4"/>
      <c r="B5" s="768"/>
      <c r="C5" s="768"/>
      <c r="D5" s="768"/>
      <c r="E5" s="768"/>
      <c r="F5" s="768"/>
      <c r="G5" s="768"/>
      <c r="H5" s="768"/>
      <c r="I5" s="768"/>
      <c r="J5" s="768"/>
      <c r="K5" s="768"/>
      <c r="L5" s="768"/>
      <c r="M5" s="768"/>
      <c r="N5" s="768"/>
      <c r="O5" s="768"/>
      <c r="P5" s="4"/>
      <c r="Q5" s="772"/>
      <c r="R5" s="767"/>
      <c r="S5" s="767"/>
      <c r="T5" s="767"/>
      <c r="U5" s="767"/>
      <c r="V5" s="767"/>
      <c r="W5" s="767"/>
      <c r="X5" s="767"/>
      <c r="Y5" s="767"/>
      <c r="Z5" s="767"/>
      <c r="AA5" s="773"/>
      <c r="AB5" s="4"/>
      <c r="AC5" s="4"/>
      <c r="AD5" s="4"/>
    </row>
    <row r="6" spans="1:31" ht="18" customHeight="1">
      <c r="A6" s="4"/>
      <c r="B6" s="768"/>
      <c r="C6" s="768"/>
      <c r="D6" s="768"/>
      <c r="E6" s="768"/>
      <c r="F6" s="768"/>
      <c r="G6" s="768"/>
      <c r="H6" s="768"/>
      <c r="I6" s="768"/>
      <c r="J6" s="768"/>
      <c r="K6" s="768"/>
      <c r="L6" s="768"/>
      <c r="M6" s="768"/>
      <c r="N6" s="768"/>
      <c r="O6" s="768"/>
      <c r="P6" s="4"/>
      <c r="Q6" s="772"/>
      <c r="R6" s="767"/>
      <c r="S6" s="767"/>
      <c r="T6" s="767"/>
      <c r="U6" s="767"/>
      <c r="V6" s="767"/>
      <c r="W6" s="767"/>
      <c r="X6" s="767"/>
      <c r="Y6" s="767"/>
      <c r="Z6" s="767"/>
      <c r="AA6" s="773"/>
      <c r="AB6" s="4"/>
      <c r="AC6" s="4"/>
      <c r="AD6" s="4"/>
    </row>
    <row r="7" spans="1:31" ht="6" customHeight="1">
      <c r="A7" s="4"/>
      <c r="B7" s="768"/>
      <c r="C7" s="768"/>
      <c r="D7" s="768"/>
      <c r="E7" s="768"/>
      <c r="F7" s="768"/>
      <c r="G7" s="768"/>
      <c r="H7" s="768"/>
      <c r="I7" s="768"/>
      <c r="J7" s="768"/>
      <c r="K7" s="768"/>
      <c r="L7" s="768"/>
      <c r="M7" s="768"/>
      <c r="N7" s="768"/>
      <c r="O7" s="768"/>
      <c r="P7" s="4"/>
      <c r="Q7" s="774"/>
      <c r="R7" s="775"/>
      <c r="S7" s="775"/>
      <c r="T7" s="775"/>
      <c r="U7" s="775"/>
      <c r="V7" s="775"/>
      <c r="W7" s="775"/>
      <c r="X7" s="775"/>
      <c r="Y7" s="775"/>
      <c r="Z7" s="775"/>
      <c r="AA7" s="776"/>
      <c r="AB7" s="4"/>
      <c r="AC7" s="4"/>
      <c r="AD7" s="4"/>
    </row>
    <row r="8" spans="1:31" ht="6.6" customHeight="1" thickBot="1">
      <c r="A8" s="4"/>
      <c r="B8" s="4"/>
      <c r="C8" s="4"/>
      <c r="D8" s="4"/>
      <c r="E8" s="4"/>
      <c r="F8" s="4"/>
      <c r="G8" s="4"/>
      <c r="H8" s="4"/>
      <c r="I8" s="4"/>
      <c r="J8" s="4"/>
      <c r="K8" s="4"/>
      <c r="L8" s="4"/>
      <c r="M8" s="4"/>
      <c r="N8" s="4"/>
      <c r="O8" s="4"/>
      <c r="P8" s="4"/>
      <c r="Q8" s="4"/>
      <c r="R8" s="4"/>
      <c r="S8" s="4"/>
      <c r="T8" s="4"/>
      <c r="U8" s="4"/>
      <c r="V8" s="4"/>
      <c r="W8" s="4"/>
      <c r="X8" s="4"/>
      <c r="Y8" s="4"/>
      <c r="Z8" s="4"/>
      <c r="AA8" s="4"/>
      <c r="AB8" s="4"/>
      <c r="AC8" s="4"/>
      <c r="AD8" s="4"/>
    </row>
    <row r="9" spans="1:31" ht="33.75" customHeight="1" thickBot="1">
      <c r="A9" s="4"/>
      <c r="B9" s="777" t="s">
        <v>37</v>
      </c>
      <c r="C9" s="778"/>
      <c r="D9" s="783" t="s">
        <v>192</v>
      </c>
      <c r="E9" s="784"/>
      <c r="F9" s="784"/>
      <c r="G9" s="784"/>
      <c r="H9" s="784"/>
      <c r="I9" s="784"/>
      <c r="J9" s="784"/>
      <c r="K9" s="784"/>
      <c r="L9" s="784"/>
      <c r="M9" s="784"/>
      <c r="N9" s="784"/>
      <c r="O9" s="784"/>
      <c r="P9" s="784"/>
      <c r="Q9" s="785" t="s">
        <v>38</v>
      </c>
      <c r="R9" s="786"/>
      <c r="S9" s="786"/>
      <c r="T9" s="787"/>
      <c r="U9" s="788" t="s">
        <v>39</v>
      </c>
      <c r="V9" s="784"/>
      <c r="W9" s="784"/>
      <c r="X9" s="784"/>
      <c r="Y9" s="784"/>
      <c r="Z9" s="784"/>
      <c r="AA9" s="789"/>
      <c r="AB9" s="4"/>
      <c r="AC9" s="4"/>
      <c r="AD9" s="4"/>
    </row>
    <row r="10" spans="1:31" ht="14.45" customHeight="1">
      <c r="A10" s="4"/>
      <c r="B10" s="779"/>
      <c r="C10" s="780"/>
      <c r="D10" s="790" t="s">
        <v>190</v>
      </c>
      <c r="E10" s="791"/>
      <c r="F10" s="791"/>
      <c r="G10" s="791"/>
      <c r="H10" s="791"/>
      <c r="I10" s="791"/>
      <c r="J10" s="791"/>
      <c r="K10" s="791"/>
      <c r="L10" s="791"/>
      <c r="M10" s="791"/>
      <c r="N10" s="791"/>
      <c r="O10" s="791"/>
      <c r="P10" s="792"/>
      <c r="Q10" s="796"/>
      <c r="R10" s="797"/>
      <c r="S10" s="797"/>
      <c r="T10" s="797"/>
      <c r="U10" s="799"/>
      <c r="V10" s="800"/>
      <c r="W10" s="801"/>
      <c r="X10" s="801"/>
      <c r="Y10" s="801"/>
      <c r="Z10" s="801"/>
      <c r="AA10" s="802"/>
      <c r="AB10" s="4"/>
      <c r="AC10" s="4"/>
      <c r="AD10" s="4"/>
    </row>
    <row r="11" spans="1:31" ht="36" customHeight="1" thickBot="1">
      <c r="A11" s="4"/>
      <c r="B11" s="779"/>
      <c r="C11" s="780"/>
      <c r="D11" s="793"/>
      <c r="E11" s="794"/>
      <c r="F11" s="794"/>
      <c r="G11" s="794"/>
      <c r="H11" s="794"/>
      <c r="I11" s="794"/>
      <c r="J11" s="794"/>
      <c r="K11" s="794"/>
      <c r="L11" s="794"/>
      <c r="M11" s="794"/>
      <c r="N11" s="794"/>
      <c r="O11" s="794"/>
      <c r="P11" s="795"/>
      <c r="Q11" s="798"/>
      <c r="R11" s="798"/>
      <c r="S11" s="798"/>
      <c r="T11" s="798"/>
      <c r="U11" s="803"/>
      <c r="V11" s="804"/>
      <c r="W11" s="804"/>
      <c r="X11" s="804"/>
      <c r="Y11" s="804"/>
      <c r="Z11" s="804"/>
      <c r="AA11" s="805"/>
      <c r="AB11" s="4"/>
      <c r="AC11" s="4"/>
      <c r="AD11" s="4"/>
    </row>
    <row r="12" spans="1:31" ht="33.75" customHeight="1">
      <c r="A12" s="4"/>
      <c r="B12" s="779"/>
      <c r="C12" s="773"/>
      <c r="D12" s="806" t="s">
        <v>180</v>
      </c>
      <c r="E12" s="807"/>
      <c r="F12" s="807"/>
      <c r="G12" s="807"/>
      <c r="H12" s="807"/>
      <c r="I12" s="807"/>
      <c r="J12" s="807"/>
      <c r="K12" s="807"/>
      <c r="L12" s="807"/>
      <c r="M12" s="807"/>
      <c r="N12" s="807"/>
      <c r="O12" s="807"/>
      <c r="P12" s="808"/>
      <c r="Q12" s="809" t="s">
        <v>40</v>
      </c>
      <c r="R12" s="810"/>
      <c r="S12" s="810"/>
      <c r="T12" s="810"/>
      <c r="U12" s="811"/>
      <c r="V12" s="811"/>
      <c r="W12" s="811"/>
      <c r="X12" s="811"/>
      <c r="Y12" s="811"/>
      <c r="Z12" s="811"/>
      <c r="AA12" s="812"/>
      <c r="AB12" s="4"/>
      <c r="AC12" s="4"/>
      <c r="AD12" s="4"/>
      <c r="AE12" s="23"/>
    </row>
    <row r="13" spans="1:31" ht="29.25" customHeight="1">
      <c r="A13" s="4"/>
      <c r="B13" s="779"/>
      <c r="C13" s="773"/>
      <c r="D13" s="813" t="s">
        <v>189</v>
      </c>
      <c r="E13" s="814"/>
      <c r="F13" s="814"/>
      <c r="G13" s="814"/>
      <c r="H13" s="814"/>
      <c r="I13" s="814"/>
      <c r="J13" s="814"/>
      <c r="K13" s="814"/>
      <c r="L13" s="814"/>
      <c r="M13" s="814"/>
      <c r="N13" s="814"/>
      <c r="O13" s="814"/>
      <c r="P13" s="815"/>
      <c r="Q13" s="816" t="s">
        <v>189</v>
      </c>
      <c r="R13" s="817"/>
      <c r="S13" s="817"/>
      <c r="T13" s="817"/>
      <c r="U13" s="817"/>
      <c r="V13" s="817"/>
      <c r="W13" s="817"/>
      <c r="X13" s="817"/>
      <c r="Y13" s="817"/>
      <c r="Z13" s="817"/>
      <c r="AA13" s="818"/>
      <c r="AB13" s="4"/>
      <c r="AC13" s="4"/>
      <c r="AD13" s="4"/>
    </row>
    <row r="14" spans="1:31" ht="34.5" customHeight="1">
      <c r="A14" s="4"/>
      <c r="B14" s="779"/>
      <c r="C14" s="773"/>
      <c r="D14" s="819"/>
      <c r="E14" s="820"/>
      <c r="F14" s="820"/>
      <c r="G14" s="820"/>
      <c r="H14" s="820"/>
      <c r="I14" s="820"/>
      <c r="J14" s="820"/>
      <c r="K14" s="820"/>
      <c r="L14" s="820"/>
      <c r="M14" s="820"/>
      <c r="N14" s="820"/>
      <c r="O14" s="820"/>
      <c r="P14" s="821"/>
      <c r="Q14" s="825" t="s">
        <v>41</v>
      </c>
      <c r="R14" s="826"/>
      <c r="S14" s="827" t="s">
        <v>189</v>
      </c>
      <c r="T14" s="828"/>
      <c r="U14" s="828"/>
      <c r="V14" s="828"/>
      <c r="W14" s="828"/>
      <c r="X14" s="828"/>
      <c r="Y14" s="828"/>
      <c r="Z14" s="828"/>
      <c r="AA14" s="829"/>
      <c r="AB14" s="4"/>
      <c r="AC14" s="4"/>
      <c r="AD14" s="4"/>
    </row>
    <row r="15" spans="1:31" ht="31.5" customHeight="1" thickBot="1">
      <c r="A15" s="4"/>
      <c r="B15" s="781"/>
      <c r="C15" s="782"/>
      <c r="D15" s="822"/>
      <c r="E15" s="823"/>
      <c r="F15" s="823"/>
      <c r="G15" s="823"/>
      <c r="H15" s="823"/>
      <c r="I15" s="823"/>
      <c r="J15" s="823"/>
      <c r="K15" s="823"/>
      <c r="L15" s="823"/>
      <c r="M15" s="823"/>
      <c r="N15" s="823"/>
      <c r="O15" s="823"/>
      <c r="P15" s="824"/>
      <c r="Q15" s="830" t="s">
        <v>42</v>
      </c>
      <c r="R15" s="831"/>
      <c r="S15" s="832"/>
      <c r="T15" s="823"/>
      <c r="U15" s="823"/>
      <c r="V15" s="823"/>
      <c r="W15" s="823"/>
      <c r="X15" s="823"/>
      <c r="Y15" s="823"/>
      <c r="Z15" s="823"/>
      <c r="AA15" s="833"/>
      <c r="AB15" s="4"/>
      <c r="AC15" s="4"/>
      <c r="AD15" s="4"/>
    </row>
    <row r="16" spans="1:31" ht="31.5" customHeight="1" thickBo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row>
    <row r="17" spans="1:30" ht="31.5" customHeight="1" thickBot="1">
      <c r="A17" s="4"/>
      <c r="B17" s="777" t="s">
        <v>43</v>
      </c>
      <c r="C17" s="778"/>
      <c r="D17" s="783" t="s">
        <v>44</v>
      </c>
      <c r="E17" s="860"/>
      <c r="F17" s="860"/>
      <c r="G17" s="860"/>
      <c r="H17" s="860"/>
      <c r="I17" s="860"/>
      <c r="J17" s="860"/>
      <c r="K17" s="860"/>
      <c r="L17" s="860"/>
      <c r="M17" s="860"/>
      <c r="N17" s="860"/>
      <c r="O17" s="860"/>
      <c r="P17" s="860"/>
      <c r="Q17" s="860"/>
      <c r="R17" s="860"/>
      <c r="S17" s="860"/>
      <c r="T17" s="860"/>
      <c r="U17" s="860"/>
      <c r="V17" s="860"/>
      <c r="W17" s="860"/>
      <c r="X17" s="860"/>
      <c r="Y17" s="860"/>
      <c r="Z17" s="860"/>
      <c r="AA17" s="861"/>
      <c r="AB17" s="4"/>
      <c r="AC17" s="4"/>
      <c r="AD17" s="4"/>
    </row>
    <row r="18" spans="1:30" ht="42" customHeight="1">
      <c r="A18" s="4"/>
      <c r="B18" s="779"/>
      <c r="C18" s="780"/>
      <c r="D18" s="862" t="s">
        <v>188</v>
      </c>
      <c r="E18" s="863"/>
      <c r="F18" s="863"/>
      <c r="G18" s="863"/>
      <c r="H18" s="863"/>
      <c r="I18" s="863"/>
      <c r="J18" s="863"/>
      <c r="K18" s="863"/>
      <c r="L18" s="863"/>
      <c r="M18" s="863"/>
      <c r="N18" s="863"/>
      <c r="O18" s="863"/>
      <c r="P18" s="863"/>
      <c r="Q18" s="863"/>
      <c r="R18" s="863"/>
      <c r="S18" s="863"/>
      <c r="T18" s="863"/>
      <c r="U18" s="863"/>
      <c r="V18" s="863"/>
      <c r="W18" s="863"/>
      <c r="X18" s="863"/>
      <c r="Y18" s="863"/>
      <c r="Z18" s="863"/>
      <c r="AA18" s="864"/>
      <c r="AB18" s="4"/>
      <c r="AC18" s="4"/>
      <c r="AD18" s="4"/>
    </row>
    <row r="19" spans="1:30" ht="10.15" customHeight="1" thickBot="1">
      <c r="A19" s="4"/>
      <c r="B19" s="779"/>
      <c r="C19" s="780"/>
      <c r="D19" s="865"/>
      <c r="E19" s="866"/>
      <c r="F19" s="866"/>
      <c r="G19" s="866"/>
      <c r="H19" s="866"/>
      <c r="I19" s="866"/>
      <c r="J19" s="866"/>
      <c r="K19" s="866"/>
      <c r="L19" s="866"/>
      <c r="M19" s="866"/>
      <c r="N19" s="866"/>
      <c r="O19" s="866"/>
      <c r="P19" s="866"/>
      <c r="Q19" s="866"/>
      <c r="R19" s="866"/>
      <c r="S19" s="866"/>
      <c r="T19" s="866"/>
      <c r="U19" s="866"/>
      <c r="V19" s="866"/>
      <c r="W19" s="866"/>
      <c r="X19" s="866"/>
      <c r="Y19" s="866"/>
      <c r="Z19" s="866"/>
      <c r="AA19" s="867"/>
      <c r="AB19" s="4"/>
      <c r="AC19" s="4"/>
      <c r="AD19" s="4"/>
    </row>
    <row r="20" spans="1:30" ht="27" customHeight="1">
      <c r="A20" s="4"/>
      <c r="B20" s="779"/>
      <c r="C20" s="780"/>
      <c r="D20" s="868" t="s">
        <v>193</v>
      </c>
      <c r="E20" s="869"/>
      <c r="F20" s="869"/>
      <c r="G20" s="869"/>
      <c r="H20" s="869"/>
      <c r="I20" s="869"/>
      <c r="J20" s="870"/>
      <c r="K20" s="807" t="s">
        <v>46</v>
      </c>
      <c r="L20" s="775"/>
      <c r="M20" s="775"/>
      <c r="N20" s="775"/>
      <c r="O20" s="775"/>
      <c r="P20" s="775"/>
      <c r="Q20" s="776"/>
      <c r="R20" s="806" t="s">
        <v>47</v>
      </c>
      <c r="S20" s="775"/>
      <c r="T20" s="775"/>
      <c r="U20" s="775"/>
      <c r="V20" s="775"/>
      <c r="W20" s="775"/>
      <c r="X20" s="775"/>
      <c r="Y20" s="775"/>
      <c r="Z20" s="775"/>
      <c r="AA20" s="871"/>
      <c r="AB20" s="4"/>
      <c r="AC20" s="4"/>
      <c r="AD20" s="4"/>
    </row>
    <row r="21" spans="1:30" ht="14.25" customHeight="1">
      <c r="A21" s="4"/>
      <c r="B21" s="779"/>
      <c r="C21" s="780"/>
      <c r="D21" s="872" t="s">
        <v>185</v>
      </c>
      <c r="E21" s="873"/>
      <c r="F21" s="873"/>
      <c r="G21" s="873"/>
      <c r="H21" s="873"/>
      <c r="I21" s="873"/>
      <c r="J21" s="874"/>
      <c r="K21" s="880" t="s">
        <v>187</v>
      </c>
      <c r="L21" s="881"/>
      <c r="M21" s="881"/>
      <c r="N21" s="881"/>
      <c r="O21" s="881"/>
      <c r="P21" s="881"/>
      <c r="Q21" s="882"/>
      <c r="R21" s="888" t="s">
        <v>23</v>
      </c>
      <c r="S21" s="881"/>
      <c r="T21" s="881"/>
      <c r="U21" s="881"/>
      <c r="V21" s="881"/>
      <c r="W21" s="881"/>
      <c r="X21" s="881"/>
      <c r="Y21" s="881"/>
      <c r="Z21" s="881"/>
      <c r="AA21" s="889"/>
      <c r="AB21" s="4"/>
      <c r="AC21" s="4"/>
      <c r="AD21" s="4"/>
    </row>
    <row r="22" spans="1:30" ht="24" customHeight="1">
      <c r="A22" s="4"/>
      <c r="B22" s="779"/>
      <c r="C22" s="780"/>
      <c r="D22" s="875"/>
      <c r="E22" s="876"/>
      <c r="F22" s="876"/>
      <c r="G22" s="876"/>
      <c r="H22" s="876"/>
      <c r="I22" s="876"/>
      <c r="J22" s="874"/>
      <c r="K22" s="883"/>
      <c r="L22" s="884"/>
      <c r="M22" s="884"/>
      <c r="N22" s="884"/>
      <c r="O22" s="884"/>
      <c r="P22" s="884"/>
      <c r="Q22" s="885"/>
      <c r="R22" s="890"/>
      <c r="S22" s="884"/>
      <c r="T22" s="884"/>
      <c r="U22" s="884"/>
      <c r="V22" s="884"/>
      <c r="W22" s="884"/>
      <c r="X22" s="884"/>
      <c r="Y22" s="884"/>
      <c r="Z22" s="884"/>
      <c r="AA22" s="891"/>
      <c r="AB22" s="4"/>
      <c r="AC22" s="4"/>
      <c r="AD22" s="4"/>
    </row>
    <row r="23" spans="1:30" ht="8.4499999999999993" customHeight="1" thickBot="1">
      <c r="A23" s="4"/>
      <c r="B23" s="779"/>
      <c r="C23" s="780"/>
      <c r="D23" s="877"/>
      <c r="E23" s="878"/>
      <c r="F23" s="878"/>
      <c r="G23" s="878"/>
      <c r="H23" s="878"/>
      <c r="I23" s="878"/>
      <c r="J23" s="879"/>
      <c r="K23" s="886"/>
      <c r="L23" s="886"/>
      <c r="M23" s="886"/>
      <c r="N23" s="886"/>
      <c r="O23" s="886"/>
      <c r="P23" s="886"/>
      <c r="Q23" s="887"/>
      <c r="R23" s="892"/>
      <c r="S23" s="886"/>
      <c r="T23" s="886"/>
      <c r="U23" s="886"/>
      <c r="V23" s="886"/>
      <c r="W23" s="886"/>
      <c r="X23" s="886"/>
      <c r="Y23" s="886"/>
      <c r="Z23" s="886"/>
      <c r="AA23" s="893"/>
      <c r="AB23" s="4"/>
      <c r="AC23" s="4"/>
      <c r="AD23" s="4"/>
    </row>
    <row r="24" spans="1:30" ht="29.25" customHeight="1" thickBot="1">
      <c r="A24" s="4"/>
      <c r="B24" s="779"/>
      <c r="C24" s="773"/>
      <c r="D24" s="894" t="s">
        <v>181</v>
      </c>
      <c r="E24" s="895"/>
      <c r="F24" s="895"/>
      <c r="G24" s="895"/>
      <c r="H24" s="895"/>
      <c r="I24" s="895"/>
      <c r="J24" s="895"/>
      <c r="K24" s="896"/>
      <c r="L24" s="896"/>
      <c r="M24" s="896"/>
      <c r="N24" s="896"/>
      <c r="O24" s="896"/>
      <c r="P24" s="896"/>
      <c r="Q24" s="896"/>
      <c r="R24" s="896"/>
      <c r="S24" s="896"/>
      <c r="T24" s="896"/>
      <c r="U24" s="896"/>
      <c r="V24" s="896"/>
      <c r="W24" s="896"/>
      <c r="X24" s="896"/>
      <c r="Y24" s="896"/>
      <c r="Z24" s="896"/>
      <c r="AA24" s="897"/>
      <c r="AB24" s="4"/>
      <c r="AC24" s="4"/>
      <c r="AD24" s="4"/>
    </row>
    <row r="25" spans="1:30" ht="11.45" customHeight="1">
      <c r="A25" s="4"/>
      <c r="B25" s="779"/>
      <c r="C25" s="780"/>
      <c r="D25" s="834" t="s">
        <v>188</v>
      </c>
      <c r="E25" s="835"/>
      <c r="F25" s="835"/>
      <c r="G25" s="835"/>
      <c r="H25" s="835"/>
      <c r="I25" s="835"/>
      <c r="J25" s="835"/>
      <c r="K25" s="835"/>
      <c r="L25" s="835"/>
      <c r="M25" s="835"/>
      <c r="N25" s="835"/>
      <c r="O25" s="835"/>
      <c r="P25" s="835"/>
      <c r="Q25" s="835"/>
      <c r="R25" s="835"/>
      <c r="S25" s="835"/>
      <c r="T25" s="835"/>
      <c r="U25" s="835"/>
      <c r="V25" s="835"/>
      <c r="W25" s="835"/>
      <c r="X25" s="835"/>
      <c r="Y25" s="835"/>
      <c r="Z25" s="835"/>
      <c r="AA25" s="836"/>
      <c r="AB25" s="4"/>
      <c r="AC25" s="4"/>
      <c r="AD25" s="4"/>
    </row>
    <row r="26" spans="1:30" ht="35.25" customHeight="1" thickBot="1">
      <c r="A26" s="4"/>
      <c r="B26" s="779"/>
      <c r="C26" s="780"/>
      <c r="D26" s="837"/>
      <c r="E26" s="838"/>
      <c r="F26" s="838"/>
      <c r="G26" s="838"/>
      <c r="H26" s="838"/>
      <c r="I26" s="838"/>
      <c r="J26" s="838"/>
      <c r="K26" s="838"/>
      <c r="L26" s="838"/>
      <c r="M26" s="838"/>
      <c r="N26" s="838"/>
      <c r="O26" s="838"/>
      <c r="P26" s="838"/>
      <c r="Q26" s="838"/>
      <c r="R26" s="838"/>
      <c r="S26" s="838"/>
      <c r="T26" s="838"/>
      <c r="U26" s="838"/>
      <c r="V26" s="838"/>
      <c r="W26" s="838"/>
      <c r="X26" s="838"/>
      <c r="Y26" s="838"/>
      <c r="Z26" s="838"/>
      <c r="AA26" s="839"/>
      <c r="AB26" s="4"/>
      <c r="AC26" s="4"/>
      <c r="AD26" s="4"/>
    </row>
    <row r="27" spans="1:30" ht="23.25" customHeight="1" thickBot="1">
      <c r="A27" s="4"/>
      <c r="B27" s="779"/>
      <c r="C27" s="773"/>
      <c r="D27" s="840" t="s">
        <v>194</v>
      </c>
      <c r="E27" s="841"/>
      <c r="F27" s="841"/>
      <c r="G27" s="841"/>
      <c r="H27" s="841"/>
      <c r="I27" s="841"/>
      <c r="J27" s="841"/>
      <c r="K27" s="841"/>
      <c r="L27" s="841"/>
      <c r="M27" s="841"/>
      <c r="N27" s="841"/>
      <c r="O27" s="841"/>
      <c r="P27" s="841"/>
      <c r="Q27" s="841"/>
      <c r="R27" s="841"/>
      <c r="S27" s="841"/>
      <c r="T27" s="841"/>
      <c r="U27" s="841"/>
      <c r="V27" s="841"/>
      <c r="W27" s="841"/>
      <c r="X27" s="841"/>
      <c r="Y27" s="841"/>
      <c r="Z27" s="841"/>
      <c r="AA27" s="842"/>
      <c r="AB27" s="4"/>
      <c r="AC27" s="4"/>
      <c r="AD27" s="4"/>
    </row>
    <row r="28" spans="1:30" ht="14.25" customHeight="1">
      <c r="A28" s="4"/>
      <c r="B28" s="779"/>
      <c r="C28" s="780"/>
      <c r="D28" s="834" t="s">
        <v>188</v>
      </c>
      <c r="E28" s="835"/>
      <c r="F28" s="835"/>
      <c r="G28" s="835"/>
      <c r="H28" s="835"/>
      <c r="I28" s="835"/>
      <c r="J28" s="835"/>
      <c r="K28" s="835"/>
      <c r="L28" s="835"/>
      <c r="M28" s="835"/>
      <c r="N28" s="835"/>
      <c r="O28" s="835"/>
      <c r="P28" s="835"/>
      <c r="Q28" s="835"/>
      <c r="R28" s="835"/>
      <c r="S28" s="835"/>
      <c r="T28" s="835"/>
      <c r="U28" s="835"/>
      <c r="V28" s="835"/>
      <c r="W28" s="835"/>
      <c r="X28" s="835"/>
      <c r="Y28" s="835"/>
      <c r="Z28" s="835"/>
      <c r="AA28" s="836"/>
      <c r="AB28" s="4"/>
      <c r="AC28" s="4"/>
      <c r="AD28" s="4"/>
    </row>
    <row r="29" spans="1:30" ht="40.5" customHeight="1" thickBot="1">
      <c r="A29" s="4"/>
      <c r="B29" s="781"/>
      <c r="C29" s="859"/>
      <c r="D29" s="837"/>
      <c r="E29" s="838"/>
      <c r="F29" s="838"/>
      <c r="G29" s="838"/>
      <c r="H29" s="838"/>
      <c r="I29" s="838"/>
      <c r="J29" s="838"/>
      <c r="K29" s="838"/>
      <c r="L29" s="838"/>
      <c r="M29" s="838"/>
      <c r="N29" s="838"/>
      <c r="O29" s="838"/>
      <c r="P29" s="838"/>
      <c r="Q29" s="838"/>
      <c r="R29" s="838"/>
      <c r="S29" s="838"/>
      <c r="T29" s="838"/>
      <c r="U29" s="838"/>
      <c r="V29" s="838"/>
      <c r="W29" s="838"/>
      <c r="X29" s="838"/>
      <c r="Y29" s="838"/>
      <c r="Z29" s="838"/>
      <c r="AA29" s="839"/>
      <c r="AB29" s="4"/>
      <c r="AC29" s="4"/>
      <c r="AD29" s="4"/>
    </row>
    <row r="30" spans="1:30" ht="7.1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row>
    <row r="31" spans="1:30" ht="14.25" customHeight="1" thickBot="1">
      <c r="A31" s="843" t="s">
        <v>191</v>
      </c>
      <c r="B31" s="843"/>
      <c r="C31" s="843"/>
      <c r="D31" s="843"/>
      <c r="E31" s="843"/>
      <c r="F31" s="843"/>
      <c r="G31" s="843"/>
      <c r="H31" s="843"/>
      <c r="I31" s="843"/>
      <c r="J31" s="843"/>
      <c r="K31" s="843"/>
      <c r="L31" s="843"/>
      <c r="M31" s="843"/>
      <c r="N31" s="843"/>
      <c r="O31" s="843"/>
      <c r="P31" s="843"/>
      <c r="Q31" s="843"/>
      <c r="R31" s="843"/>
      <c r="S31" s="843"/>
      <c r="T31" s="843"/>
      <c r="U31" s="843"/>
      <c r="V31" s="843"/>
      <c r="W31" s="843"/>
      <c r="X31" s="843"/>
      <c r="Y31" s="843"/>
      <c r="Z31" s="843"/>
      <c r="AA31" s="844"/>
      <c r="AB31" s="4"/>
      <c r="AC31" s="4"/>
      <c r="AD31" s="4"/>
    </row>
    <row r="32" spans="1:30" ht="18.75" customHeight="1">
      <c r="A32" s="4"/>
      <c r="B32" s="845" t="s">
        <v>30</v>
      </c>
      <c r="C32" s="846"/>
      <c r="D32" s="849" t="s">
        <v>31</v>
      </c>
      <c r="E32" s="850"/>
      <c r="F32" s="850"/>
      <c r="G32" s="850"/>
      <c r="H32" s="850"/>
      <c r="I32" s="850"/>
      <c r="J32" s="850"/>
      <c r="K32" s="850"/>
      <c r="L32" s="853" t="s">
        <v>32</v>
      </c>
      <c r="M32" s="853"/>
      <c r="N32" s="853"/>
      <c r="O32" s="853"/>
      <c r="P32" s="853" t="s">
        <v>33</v>
      </c>
      <c r="Q32" s="853"/>
      <c r="R32" s="853"/>
      <c r="S32" s="853"/>
      <c r="T32" s="853"/>
      <c r="U32" s="853"/>
      <c r="V32" s="853" t="s">
        <v>182</v>
      </c>
      <c r="W32" s="855" t="s">
        <v>48</v>
      </c>
      <c r="X32" s="855"/>
      <c r="Y32" s="855"/>
      <c r="Z32" s="855"/>
      <c r="AA32" s="856"/>
      <c r="AB32" s="4"/>
      <c r="AC32" s="4"/>
      <c r="AD32" s="4"/>
    </row>
    <row r="33" spans="1:30" ht="31.5" customHeight="1" thickBot="1">
      <c r="A33" s="4"/>
      <c r="B33" s="847"/>
      <c r="C33" s="848"/>
      <c r="D33" s="851"/>
      <c r="E33" s="852"/>
      <c r="F33" s="852"/>
      <c r="G33" s="852"/>
      <c r="H33" s="852"/>
      <c r="I33" s="852"/>
      <c r="J33" s="852"/>
      <c r="K33" s="852"/>
      <c r="L33" s="854"/>
      <c r="M33" s="854"/>
      <c r="N33" s="854"/>
      <c r="O33" s="854"/>
      <c r="P33" s="854"/>
      <c r="Q33" s="854"/>
      <c r="R33" s="854"/>
      <c r="S33" s="854"/>
      <c r="T33" s="854"/>
      <c r="U33" s="854"/>
      <c r="V33" s="854"/>
      <c r="W33" s="857"/>
      <c r="X33" s="857"/>
      <c r="Y33" s="857"/>
      <c r="Z33" s="857"/>
      <c r="AA33" s="858"/>
      <c r="AB33" s="4"/>
      <c r="AC33" s="4"/>
      <c r="AD33" s="4"/>
    </row>
    <row r="34" spans="1:30" ht="54.95" customHeight="1">
      <c r="A34" s="4"/>
      <c r="B34" s="898">
        <v>1</v>
      </c>
      <c r="C34" s="899"/>
      <c r="D34" s="900"/>
      <c r="E34" s="901"/>
      <c r="F34" s="901"/>
      <c r="G34" s="901"/>
      <c r="H34" s="901"/>
      <c r="I34" s="901"/>
      <c r="J34" s="901"/>
      <c r="K34" s="901"/>
      <c r="L34" s="902"/>
      <c r="M34" s="902"/>
      <c r="N34" s="902"/>
      <c r="O34" s="902"/>
      <c r="P34" s="903"/>
      <c r="Q34" s="904"/>
      <c r="R34" s="904"/>
      <c r="S34" s="904"/>
      <c r="T34" s="904"/>
      <c r="U34" s="905"/>
      <c r="V34" s="26"/>
      <c r="W34" s="906"/>
      <c r="X34" s="907"/>
      <c r="Y34" s="907"/>
      <c r="Z34" s="907"/>
      <c r="AA34" s="908"/>
      <c r="AB34" s="4"/>
      <c r="AC34" s="4"/>
      <c r="AD34" s="4"/>
    </row>
    <row r="35" spans="1:30" ht="54.95" customHeight="1">
      <c r="A35" s="4"/>
      <c r="B35" s="898">
        <v>2</v>
      </c>
      <c r="C35" s="899"/>
      <c r="D35" s="909"/>
      <c r="E35" s="910"/>
      <c r="F35" s="910"/>
      <c r="G35" s="910"/>
      <c r="H35" s="910"/>
      <c r="I35" s="910"/>
      <c r="J35" s="910"/>
      <c r="K35" s="910"/>
      <c r="L35" s="911"/>
      <c r="M35" s="911"/>
      <c r="N35" s="911"/>
      <c r="O35" s="911"/>
      <c r="P35" s="912"/>
      <c r="Q35" s="913"/>
      <c r="R35" s="913"/>
      <c r="S35" s="913"/>
      <c r="T35" s="913"/>
      <c r="U35" s="914"/>
      <c r="V35" s="24"/>
      <c r="W35" s="915"/>
      <c r="X35" s="916"/>
      <c r="Y35" s="916"/>
      <c r="Z35" s="916"/>
      <c r="AA35" s="917"/>
      <c r="AB35" s="4"/>
      <c r="AC35" s="4"/>
      <c r="AD35" s="4"/>
    </row>
    <row r="36" spans="1:30" ht="54.95" customHeight="1">
      <c r="A36" s="4"/>
      <c r="B36" s="898">
        <v>3</v>
      </c>
      <c r="C36" s="899"/>
      <c r="D36" s="909"/>
      <c r="E36" s="910"/>
      <c r="F36" s="910"/>
      <c r="G36" s="910"/>
      <c r="H36" s="910"/>
      <c r="I36" s="910"/>
      <c r="J36" s="910"/>
      <c r="K36" s="910"/>
      <c r="L36" s="911"/>
      <c r="M36" s="911"/>
      <c r="N36" s="911"/>
      <c r="O36" s="911"/>
      <c r="P36" s="912"/>
      <c r="Q36" s="913"/>
      <c r="R36" s="913"/>
      <c r="S36" s="913"/>
      <c r="T36" s="913"/>
      <c r="U36" s="914"/>
      <c r="V36" s="24"/>
      <c r="W36" s="915"/>
      <c r="X36" s="916"/>
      <c r="Y36" s="916"/>
      <c r="Z36" s="916"/>
      <c r="AA36" s="917"/>
      <c r="AB36" s="4"/>
      <c r="AC36" s="4"/>
      <c r="AD36" s="4"/>
    </row>
    <row r="37" spans="1:30" ht="54.95" customHeight="1">
      <c r="A37" s="4"/>
      <c r="B37" s="898">
        <v>4</v>
      </c>
      <c r="C37" s="899"/>
      <c r="D37" s="909"/>
      <c r="E37" s="910"/>
      <c r="F37" s="910"/>
      <c r="G37" s="910"/>
      <c r="H37" s="910"/>
      <c r="I37" s="910"/>
      <c r="J37" s="910"/>
      <c r="K37" s="910"/>
      <c r="L37" s="911"/>
      <c r="M37" s="911"/>
      <c r="N37" s="911"/>
      <c r="O37" s="911"/>
      <c r="P37" s="912"/>
      <c r="Q37" s="913"/>
      <c r="R37" s="913"/>
      <c r="S37" s="913"/>
      <c r="T37" s="913"/>
      <c r="U37" s="914"/>
      <c r="V37" s="24"/>
      <c r="W37" s="915"/>
      <c r="X37" s="916"/>
      <c r="Y37" s="916"/>
      <c r="Z37" s="916"/>
      <c r="AA37" s="917"/>
      <c r="AB37" s="4"/>
      <c r="AC37" s="4"/>
      <c r="AD37" s="4"/>
    </row>
    <row r="38" spans="1:30" ht="54.95" customHeight="1">
      <c r="A38" s="4"/>
      <c r="B38" s="898">
        <v>5</v>
      </c>
      <c r="C38" s="899"/>
      <c r="D38" s="909"/>
      <c r="E38" s="910"/>
      <c r="F38" s="910"/>
      <c r="G38" s="910"/>
      <c r="H38" s="910"/>
      <c r="I38" s="910"/>
      <c r="J38" s="910"/>
      <c r="K38" s="910"/>
      <c r="L38" s="911"/>
      <c r="M38" s="911"/>
      <c r="N38" s="911"/>
      <c r="O38" s="911"/>
      <c r="P38" s="912"/>
      <c r="Q38" s="913"/>
      <c r="R38" s="913"/>
      <c r="S38" s="913"/>
      <c r="T38" s="913"/>
      <c r="U38" s="914"/>
      <c r="V38" s="24"/>
      <c r="W38" s="915"/>
      <c r="X38" s="916"/>
      <c r="Y38" s="916"/>
      <c r="Z38" s="916"/>
      <c r="AA38" s="917"/>
      <c r="AB38" s="4"/>
      <c r="AC38" s="4"/>
      <c r="AD38" s="4"/>
    </row>
    <row r="39" spans="1:30" ht="54.95" customHeight="1">
      <c r="A39" s="4"/>
      <c r="B39" s="898">
        <v>6</v>
      </c>
      <c r="C39" s="899"/>
      <c r="D39" s="909"/>
      <c r="E39" s="910"/>
      <c r="F39" s="910"/>
      <c r="G39" s="910"/>
      <c r="H39" s="910"/>
      <c r="I39" s="910"/>
      <c r="J39" s="910"/>
      <c r="K39" s="910"/>
      <c r="L39" s="911"/>
      <c r="M39" s="911"/>
      <c r="N39" s="911"/>
      <c r="O39" s="911"/>
      <c r="P39" s="912"/>
      <c r="Q39" s="913"/>
      <c r="R39" s="913"/>
      <c r="S39" s="913"/>
      <c r="T39" s="913"/>
      <c r="U39" s="914"/>
      <c r="V39" s="24"/>
      <c r="W39" s="915"/>
      <c r="X39" s="916"/>
      <c r="Y39" s="916"/>
      <c r="Z39" s="916"/>
      <c r="AA39" s="917"/>
      <c r="AB39" s="4"/>
      <c r="AC39" s="4"/>
      <c r="AD39" s="4"/>
    </row>
    <row r="40" spans="1:30" ht="54.95" customHeight="1">
      <c r="A40" s="4"/>
      <c r="B40" s="898">
        <v>7</v>
      </c>
      <c r="C40" s="899"/>
      <c r="D40" s="909"/>
      <c r="E40" s="910"/>
      <c r="F40" s="910"/>
      <c r="G40" s="910"/>
      <c r="H40" s="910"/>
      <c r="I40" s="910"/>
      <c r="J40" s="910"/>
      <c r="K40" s="910"/>
      <c r="L40" s="911"/>
      <c r="M40" s="911"/>
      <c r="N40" s="911"/>
      <c r="O40" s="911"/>
      <c r="P40" s="912"/>
      <c r="Q40" s="913"/>
      <c r="R40" s="913"/>
      <c r="S40" s="913"/>
      <c r="T40" s="913"/>
      <c r="U40" s="914"/>
      <c r="V40" s="24"/>
      <c r="W40" s="915"/>
      <c r="X40" s="916"/>
      <c r="Y40" s="916"/>
      <c r="Z40" s="916"/>
      <c r="AA40" s="917"/>
      <c r="AB40" s="4"/>
      <c r="AC40" s="4"/>
      <c r="AD40" s="4"/>
    </row>
    <row r="41" spans="1:30" ht="54.95" customHeight="1">
      <c r="A41" s="4"/>
      <c r="B41" s="898">
        <v>8</v>
      </c>
      <c r="C41" s="899"/>
      <c r="D41" s="909"/>
      <c r="E41" s="910"/>
      <c r="F41" s="910"/>
      <c r="G41" s="910"/>
      <c r="H41" s="910"/>
      <c r="I41" s="910"/>
      <c r="J41" s="910"/>
      <c r="K41" s="910"/>
      <c r="L41" s="911"/>
      <c r="M41" s="911"/>
      <c r="N41" s="911"/>
      <c r="O41" s="911"/>
      <c r="P41" s="912"/>
      <c r="Q41" s="913"/>
      <c r="R41" s="913"/>
      <c r="S41" s="913"/>
      <c r="T41" s="913"/>
      <c r="U41" s="914"/>
      <c r="V41" s="24"/>
      <c r="W41" s="918"/>
      <c r="X41" s="916"/>
      <c r="Y41" s="916"/>
      <c r="Z41" s="916"/>
      <c r="AA41" s="917"/>
      <c r="AB41" s="4"/>
      <c r="AC41" s="4"/>
      <c r="AD41" s="4"/>
    </row>
    <row r="42" spans="1:30" ht="54.95" customHeight="1">
      <c r="A42" s="4"/>
      <c r="B42" s="898">
        <v>9</v>
      </c>
      <c r="C42" s="899"/>
      <c r="D42" s="909"/>
      <c r="E42" s="910"/>
      <c r="F42" s="910"/>
      <c r="G42" s="910"/>
      <c r="H42" s="910"/>
      <c r="I42" s="910"/>
      <c r="J42" s="910"/>
      <c r="K42" s="910"/>
      <c r="L42" s="911"/>
      <c r="M42" s="911"/>
      <c r="N42" s="911"/>
      <c r="O42" s="911"/>
      <c r="P42" s="912"/>
      <c r="Q42" s="913"/>
      <c r="R42" s="913"/>
      <c r="S42" s="913"/>
      <c r="T42" s="913"/>
      <c r="U42" s="914"/>
      <c r="V42" s="24"/>
      <c r="W42" s="915"/>
      <c r="X42" s="916"/>
      <c r="Y42" s="916"/>
      <c r="Z42" s="916"/>
      <c r="AA42" s="917"/>
      <c r="AB42" s="4"/>
      <c r="AC42" s="4"/>
      <c r="AD42" s="4"/>
    </row>
    <row r="43" spans="1:30" ht="54.95" customHeight="1">
      <c r="A43" s="4"/>
      <c r="B43" s="898">
        <v>10</v>
      </c>
      <c r="C43" s="899"/>
      <c r="D43" s="909"/>
      <c r="E43" s="910"/>
      <c r="F43" s="910"/>
      <c r="G43" s="910"/>
      <c r="H43" s="910"/>
      <c r="I43" s="910"/>
      <c r="J43" s="910"/>
      <c r="K43" s="910"/>
      <c r="L43" s="911"/>
      <c r="M43" s="911"/>
      <c r="N43" s="911"/>
      <c r="O43" s="911"/>
      <c r="P43" s="912"/>
      <c r="Q43" s="913"/>
      <c r="R43" s="913"/>
      <c r="S43" s="913"/>
      <c r="T43" s="913"/>
      <c r="U43" s="914"/>
      <c r="V43" s="24"/>
      <c r="W43" s="915"/>
      <c r="X43" s="916"/>
      <c r="Y43" s="916"/>
      <c r="Z43" s="916"/>
      <c r="AA43" s="917"/>
      <c r="AB43" s="4"/>
      <c r="AC43" s="4"/>
      <c r="AD43" s="4"/>
    </row>
    <row r="44" spans="1:30" ht="54.95" customHeight="1">
      <c r="A44" s="4"/>
      <c r="B44" s="898">
        <v>11</v>
      </c>
      <c r="C44" s="899"/>
      <c r="D44" s="909"/>
      <c r="E44" s="910"/>
      <c r="F44" s="910"/>
      <c r="G44" s="910"/>
      <c r="H44" s="910"/>
      <c r="I44" s="910"/>
      <c r="J44" s="910"/>
      <c r="K44" s="910"/>
      <c r="L44" s="911"/>
      <c r="M44" s="911"/>
      <c r="N44" s="911"/>
      <c r="O44" s="911"/>
      <c r="P44" s="912"/>
      <c r="Q44" s="913"/>
      <c r="R44" s="913"/>
      <c r="S44" s="913"/>
      <c r="T44" s="913"/>
      <c r="U44" s="914"/>
      <c r="V44" s="24"/>
      <c r="W44" s="915"/>
      <c r="X44" s="916"/>
      <c r="Y44" s="916"/>
      <c r="Z44" s="916"/>
      <c r="AA44" s="917"/>
      <c r="AB44" s="4"/>
      <c r="AC44" s="4"/>
      <c r="AD44" s="4"/>
    </row>
    <row r="45" spans="1:30" ht="54.95" customHeight="1">
      <c r="A45" s="4"/>
      <c r="B45" s="898">
        <v>12</v>
      </c>
      <c r="C45" s="899"/>
      <c r="D45" s="909"/>
      <c r="E45" s="910"/>
      <c r="F45" s="910"/>
      <c r="G45" s="910"/>
      <c r="H45" s="910"/>
      <c r="I45" s="910"/>
      <c r="J45" s="910"/>
      <c r="K45" s="910"/>
      <c r="L45" s="911"/>
      <c r="M45" s="911"/>
      <c r="N45" s="911"/>
      <c r="O45" s="911"/>
      <c r="P45" s="912"/>
      <c r="Q45" s="913"/>
      <c r="R45" s="913"/>
      <c r="S45" s="913"/>
      <c r="T45" s="913"/>
      <c r="U45" s="914"/>
      <c r="V45" s="24"/>
      <c r="W45" s="915"/>
      <c r="X45" s="916"/>
      <c r="Y45" s="916"/>
      <c r="Z45" s="916"/>
      <c r="AA45" s="917"/>
      <c r="AB45" s="4"/>
      <c r="AC45" s="4"/>
      <c r="AD45" s="4"/>
    </row>
    <row r="46" spans="1:30" ht="54.95" customHeight="1">
      <c r="A46" s="4"/>
      <c r="B46" s="898">
        <v>13</v>
      </c>
      <c r="C46" s="899"/>
      <c r="D46" s="909"/>
      <c r="E46" s="910"/>
      <c r="F46" s="910"/>
      <c r="G46" s="910"/>
      <c r="H46" s="910"/>
      <c r="I46" s="910"/>
      <c r="J46" s="910"/>
      <c r="K46" s="910"/>
      <c r="L46" s="911"/>
      <c r="M46" s="911"/>
      <c r="N46" s="911"/>
      <c r="O46" s="911"/>
      <c r="P46" s="912"/>
      <c r="Q46" s="913"/>
      <c r="R46" s="913"/>
      <c r="S46" s="913"/>
      <c r="T46" s="913"/>
      <c r="U46" s="914"/>
      <c r="V46" s="24"/>
      <c r="W46" s="915"/>
      <c r="X46" s="916"/>
      <c r="Y46" s="916"/>
      <c r="Z46" s="916"/>
      <c r="AA46" s="917"/>
      <c r="AB46" s="4"/>
      <c r="AC46" s="4"/>
      <c r="AD46" s="4"/>
    </row>
    <row r="47" spans="1:30" ht="18" customHeight="1">
      <c r="A47" s="4"/>
      <c r="B47" s="25" t="s">
        <v>183</v>
      </c>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row>
    <row r="48" spans="1:30" ht="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row>
    <row r="49" spans="1:30" ht="3" customHeight="1"/>
    <row r="50" spans="1:30" ht="14.25" customHeight="1" thickBot="1">
      <c r="B50" s="5" t="s">
        <v>49</v>
      </c>
    </row>
    <row r="51" spans="1:30" ht="28.5" customHeight="1">
      <c r="B51" s="923" t="s">
        <v>30</v>
      </c>
      <c r="C51" s="924"/>
      <c r="D51" s="927" t="s">
        <v>31</v>
      </c>
      <c r="E51" s="924"/>
      <c r="F51" s="924"/>
      <c r="G51" s="924"/>
      <c r="H51" s="924"/>
      <c r="I51" s="924"/>
      <c r="J51" s="924"/>
      <c r="K51" s="924"/>
      <c r="L51" s="927" t="s">
        <v>32</v>
      </c>
      <c r="M51" s="927"/>
      <c r="N51" s="927"/>
      <c r="O51" s="927"/>
      <c r="P51" s="927" t="s">
        <v>33</v>
      </c>
      <c r="Q51" s="927"/>
      <c r="R51" s="927"/>
      <c r="S51" s="927"/>
      <c r="T51" s="927"/>
      <c r="U51" s="927"/>
      <c r="V51" s="929" t="s">
        <v>184</v>
      </c>
      <c r="W51" s="919" t="s">
        <v>48</v>
      </c>
      <c r="X51" s="919"/>
      <c r="Y51" s="919"/>
      <c r="Z51" s="919"/>
      <c r="AA51" s="920"/>
    </row>
    <row r="52" spans="1:30" ht="18.75" customHeight="1">
      <c r="B52" s="925"/>
      <c r="C52" s="926"/>
      <c r="D52" s="926"/>
      <c r="E52" s="926"/>
      <c r="F52" s="926"/>
      <c r="G52" s="926"/>
      <c r="H52" s="926"/>
      <c r="I52" s="926"/>
      <c r="J52" s="926"/>
      <c r="K52" s="926"/>
      <c r="L52" s="928"/>
      <c r="M52" s="928"/>
      <c r="N52" s="928"/>
      <c r="O52" s="928"/>
      <c r="P52" s="928"/>
      <c r="Q52" s="928"/>
      <c r="R52" s="928"/>
      <c r="S52" s="928"/>
      <c r="T52" s="928"/>
      <c r="U52" s="928"/>
      <c r="V52" s="930"/>
      <c r="W52" s="921"/>
      <c r="X52" s="921"/>
      <c r="Y52" s="921"/>
      <c r="Z52" s="921"/>
      <c r="AA52" s="922"/>
    </row>
    <row r="53" spans="1:30" ht="45" customHeight="1">
      <c r="A53" s="4"/>
      <c r="B53" s="898">
        <v>14</v>
      </c>
      <c r="C53" s="899"/>
      <c r="D53" s="909"/>
      <c r="E53" s="910"/>
      <c r="F53" s="910"/>
      <c r="G53" s="910"/>
      <c r="H53" s="910"/>
      <c r="I53" s="910"/>
      <c r="J53" s="910"/>
      <c r="K53" s="910"/>
      <c r="L53" s="911"/>
      <c r="M53" s="911"/>
      <c r="N53" s="911"/>
      <c r="O53" s="911"/>
      <c r="P53" s="912"/>
      <c r="Q53" s="913"/>
      <c r="R53" s="913"/>
      <c r="S53" s="913"/>
      <c r="T53" s="913"/>
      <c r="U53" s="914"/>
      <c r="V53" s="24"/>
      <c r="W53" s="915"/>
      <c r="X53" s="916"/>
      <c r="Y53" s="916"/>
      <c r="Z53" s="916"/>
      <c r="AA53" s="917"/>
      <c r="AB53" s="4"/>
      <c r="AC53" s="4"/>
      <c r="AD53" s="4"/>
    </row>
    <row r="54" spans="1:30" ht="45" customHeight="1" thickBot="1">
      <c r="A54" s="4"/>
      <c r="B54" s="931">
        <v>15</v>
      </c>
      <c r="C54" s="932"/>
      <c r="D54" s="909"/>
      <c r="E54" s="910"/>
      <c r="F54" s="910"/>
      <c r="G54" s="910"/>
      <c r="H54" s="910"/>
      <c r="I54" s="910"/>
      <c r="J54" s="910"/>
      <c r="K54" s="910"/>
      <c r="L54" s="911"/>
      <c r="M54" s="911"/>
      <c r="N54" s="911"/>
      <c r="O54" s="911"/>
      <c r="P54" s="912"/>
      <c r="Q54" s="913"/>
      <c r="R54" s="913"/>
      <c r="S54" s="913"/>
      <c r="T54" s="913"/>
      <c r="U54" s="914"/>
      <c r="V54" s="24"/>
      <c r="W54" s="915"/>
      <c r="X54" s="916"/>
      <c r="Y54" s="916"/>
      <c r="Z54" s="916"/>
      <c r="AA54" s="917"/>
      <c r="AB54" s="4"/>
      <c r="AC54" s="4"/>
      <c r="AD54" s="4"/>
    </row>
    <row r="55" spans="1:30" ht="45" customHeight="1">
      <c r="B55" s="933">
        <v>16</v>
      </c>
      <c r="C55" s="926"/>
      <c r="D55" s="934">
        <v>0</v>
      </c>
      <c r="E55" s="926"/>
      <c r="F55" s="926"/>
      <c r="G55" s="926"/>
      <c r="H55" s="926"/>
      <c r="I55" s="926"/>
      <c r="J55" s="926"/>
      <c r="K55" s="926"/>
      <c r="L55" s="935">
        <v>0</v>
      </c>
      <c r="M55" s="935"/>
      <c r="N55" s="935"/>
      <c r="O55" s="935"/>
      <c r="P55" s="936">
        <v>0</v>
      </c>
      <c r="Q55" s="937"/>
      <c r="R55" s="937"/>
      <c r="S55" s="937"/>
      <c r="T55" s="937"/>
      <c r="U55" s="937"/>
      <c r="V55" s="6"/>
      <c r="W55" s="938">
        <v>0</v>
      </c>
      <c r="X55" s="939"/>
      <c r="Y55" s="939"/>
      <c r="Z55" s="939"/>
      <c r="AA55" s="940"/>
    </row>
    <row r="56" spans="1:30" ht="45" customHeight="1">
      <c r="B56" s="933">
        <v>17</v>
      </c>
      <c r="C56" s="926"/>
      <c r="D56" s="934">
        <v>0</v>
      </c>
      <c r="E56" s="926"/>
      <c r="F56" s="926"/>
      <c r="G56" s="926"/>
      <c r="H56" s="926"/>
      <c r="I56" s="926"/>
      <c r="J56" s="926"/>
      <c r="K56" s="926"/>
      <c r="L56" s="935">
        <v>0</v>
      </c>
      <c r="M56" s="935"/>
      <c r="N56" s="935"/>
      <c r="O56" s="935"/>
      <c r="P56" s="936">
        <v>0</v>
      </c>
      <c r="Q56" s="937"/>
      <c r="R56" s="937"/>
      <c r="S56" s="937"/>
      <c r="T56" s="937"/>
      <c r="U56" s="937"/>
      <c r="V56" s="6"/>
      <c r="W56" s="938">
        <v>0</v>
      </c>
      <c r="X56" s="939"/>
      <c r="Y56" s="939"/>
      <c r="Z56" s="939"/>
      <c r="AA56" s="940"/>
    </row>
    <row r="57" spans="1:30" ht="45" customHeight="1">
      <c r="B57" s="933">
        <v>18</v>
      </c>
      <c r="C57" s="926"/>
      <c r="D57" s="934">
        <v>0</v>
      </c>
      <c r="E57" s="926"/>
      <c r="F57" s="926"/>
      <c r="G57" s="926"/>
      <c r="H57" s="926"/>
      <c r="I57" s="926"/>
      <c r="J57" s="926"/>
      <c r="K57" s="926"/>
      <c r="L57" s="935">
        <v>0</v>
      </c>
      <c r="M57" s="935"/>
      <c r="N57" s="935"/>
      <c r="O57" s="935"/>
      <c r="P57" s="936">
        <v>0</v>
      </c>
      <c r="Q57" s="937"/>
      <c r="R57" s="937"/>
      <c r="S57" s="937"/>
      <c r="T57" s="937"/>
      <c r="U57" s="937"/>
      <c r="V57" s="6"/>
      <c r="W57" s="938">
        <v>0</v>
      </c>
      <c r="X57" s="939"/>
      <c r="Y57" s="939"/>
      <c r="Z57" s="939"/>
      <c r="AA57" s="940"/>
    </row>
    <row r="58" spans="1:30" ht="45" customHeight="1">
      <c r="B58" s="933">
        <v>19</v>
      </c>
      <c r="C58" s="926"/>
      <c r="D58" s="934">
        <v>0</v>
      </c>
      <c r="E58" s="926"/>
      <c r="F58" s="926"/>
      <c r="G58" s="926"/>
      <c r="H58" s="926"/>
      <c r="I58" s="926"/>
      <c r="J58" s="926"/>
      <c r="K58" s="926"/>
      <c r="L58" s="935">
        <v>0</v>
      </c>
      <c r="M58" s="935"/>
      <c r="N58" s="935"/>
      <c r="O58" s="935"/>
      <c r="P58" s="936">
        <v>0</v>
      </c>
      <c r="Q58" s="937"/>
      <c r="R58" s="937"/>
      <c r="S58" s="937"/>
      <c r="T58" s="937"/>
      <c r="U58" s="937"/>
      <c r="V58" s="6"/>
      <c r="W58" s="938">
        <v>0</v>
      </c>
      <c r="X58" s="939"/>
      <c r="Y58" s="939"/>
      <c r="Z58" s="939"/>
      <c r="AA58" s="940"/>
    </row>
    <row r="59" spans="1:30" ht="45" customHeight="1">
      <c r="B59" s="933">
        <v>20</v>
      </c>
      <c r="C59" s="926"/>
      <c r="D59" s="934">
        <v>0</v>
      </c>
      <c r="E59" s="926"/>
      <c r="F59" s="926"/>
      <c r="G59" s="926"/>
      <c r="H59" s="926"/>
      <c r="I59" s="926"/>
      <c r="J59" s="926"/>
      <c r="K59" s="926"/>
      <c r="L59" s="935">
        <v>0</v>
      </c>
      <c r="M59" s="935"/>
      <c r="N59" s="935"/>
      <c r="O59" s="935"/>
      <c r="P59" s="936">
        <v>0</v>
      </c>
      <c r="Q59" s="937"/>
      <c r="R59" s="937"/>
      <c r="S59" s="937"/>
      <c r="T59" s="937"/>
      <c r="U59" s="937"/>
      <c r="V59" s="6"/>
      <c r="W59" s="938">
        <v>0</v>
      </c>
      <c r="X59" s="939"/>
      <c r="Y59" s="939"/>
      <c r="Z59" s="939"/>
      <c r="AA59" s="940"/>
    </row>
    <row r="60" spans="1:30" ht="45" customHeight="1">
      <c r="B60" s="933">
        <v>21</v>
      </c>
      <c r="C60" s="926"/>
      <c r="D60" s="934">
        <v>0</v>
      </c>
      <c r="E60" s="926"/>
      <c r="F60" s="926"/>
      <c r="G60" s="926"/>
      <c r="H60" s="926"/>
      <c r="I60" s="926"/>
      <c r="J60" s="926"/>
      <c r="K60" s="926"/>
      <c r="L60" s="935">
        <v>0</v>
      </c>
      <c r="M60" s="935"/>
      <c r="N60" s="935"/>
      <c r="O60" s="935"/>
      <c r="P60" s="936">
        <v>0</v>
      </c>
      <c r="Q60" s="937"/>
      <c r="R60" s="937"/>
      <c r="S60" s="937"/>
      <c r="T60" s="937"/>
      <c r="U60" s="937"/>
      <c r="V60" s="6"/>
      <c r="W60" s="938">
        <v>0</v>
      </c>
      <c r="X60" s="939"/>
      <c r="Y60" s="939"/>
      <c r="Z60" s="939"/>
      <c r="AA60" s="940"/>
    </row>
    <row r="61" spans="1:30" ht="45" customHeight="1">
      <c r="B61" s="933">
        <v>22</v>
      </c>
      <c r="C61" s="926"/>
      <c r="D61" s="934">
        <v>0</v>
      </c>
      <c r="E61" s="926"/>
      <c r="F61" s="926"/>
      <c r="G61" s="926"/>
      <c r="H61" s="926"/>
      <c r="I61" s="926"/>
      <c r="J61" s="926"/>
      <c r="K61" s="926"/>
      <c r="L61" s="935">
        <v>0</v>
      </c>
      <c r="M61" s="935"/>
      <c r="N61" s="935"/>
      <c r="O61" s="935"/>
      <c r="P61" s="936">
        <v>0</v>
      </c>
      <c r="Q61" s="937"/>
      <c r="R61" s="937"/>
      <c r="S61" s="937"/>
      <c r="T61" s="937"/>
      <c r="U61" s="937"/>
      <c r="V61" s="6"/>
      <c r="W61" s="938">
        <v>0</v>
      </c>
      <c r="X61" s="939"/>
      <c r="Y61" s="939"/>
      <c r="Z61" s="939"/>
      <c r="AA61" s="940"/>
    </row>
    <row r="62" spans="1:30" ht="45" customHeight="1">
      <c r="B62" s="933">
        <v>23</v>
      </c>
      <c r="C62" s="926"/>
      <c r="D62" s="934">
        <v>0</v>
      </c>
      <c r="E62" s="926"/>
      <c r="F62" s="926"/>
      <c r="G62" s="926"/>
      <c r="H62" s="926"/>
      <c r="I62" s="926"/>
      <c r="J62" s="926"/>
      <c r="K62" s="926"/>
      <c r="L62" s="935">
        <v>0</v>
      </c>
      <c r="M62" s="935"/>
      <c r="N62" s="935"/>
      <c r="O62" s="935"/>
      <c r="P62" s="936">
        <v>0</v>
      </c>
      <c r="Q62" s="937"/>
      <c r="R62" s="937"/>
      <c r="S62" s="937"/>
      <c r="T62" s="937"/>
      <c r="U62" s="937"/>
      <c r="V62" s="6"/>
      <c r="W62" s="938">
        <v>0</v>
      </c>
      <c r="X62" s="939"/>
      <c r="Y62" s="939"/>
      <c r="Z62" s="939"/>
      <c r="AA62" s="940"/>
    </row>
    <row r="63" spans="1:30" ht="45" customHeight="1">
      <c r="B63" s="933">
        <v>24</v>
      </c>
      <c r="C63" s="926"/>
      <c r="D63" s="934">
        <v>0</v>
      </c>
      <c r="E63" s="926"/>
      <c r="F63" s="926"/>
      <c r="G63" s="926"/>
      <c r="H63" s="926"/>
      <c r="I63" s="926"/>
      <c r="J63" s="926"/>
      <c r="K63" s="926"/>
      <c r="L63" s="935">
        <v>0</v>
      </c>
      <c r="M63" s="935"/>
      <c r="N63" s="935"/>
      <c r="O63" s="935"/>
      <c r="P63" s="936">
        <v>0</v>
      </c>
      <c r="Q63" s="937"/>
      <c r="R63" s="937"/>
      <c r="S63" s="937"/>
      <c r="T63" s="937"/>
      <c r="U63" s="937"/>
      <c r="V63" s="6"/>
      <c r="W63" s="938">
        <v>0</v>
      </c>
      <c r="X63" s="939"/>
      <c r="Y63" s="939"/>
      <c r="Z63" s="939"/>
      <c r="AA63" s="940"/>
    </row>
    <row r="64" spans="1:30" ht="45" customHeight="1">
      <c r="B64" s="933">
        <v>25</v>
      </c>
      <c r="C64" s="926"/>
      <c r="D64" s="934">
        <v>0</v>
      </c>
      <c r="E64" s="926"/>
      <c r="F64" s="926"/>
      <c r="G64" s="926"/>
      <c r="H64" s="926"/>
      <c r="I64" s="926"/>
      <c r="J64" s="926"/>
      <c r="K64" s="926"/>
      <c r="L64" s="935">
        <v>0</v>
      </c>
      <c r="M64" s="935"/>
      <c r="N64" s="935"/>
      <c r="O64" s="935"/>
      <c r="P64" s="936">
        <v>0</v>
      </c>
      <c r="Q64" s="937"/>
      <c r="R64" s="937"/>
      <c r="S64" s="937"/>
      <c r="T64" s="937"/>
      <c r="U64" s="937"/>
      <c r="V64" s="6"/>
      <c r="W64" s="938">
        <v>0</v>
      </c>
      <c r="X64" s="939"/>
      <c r="Y64" s="939"/>
      <c r="Z64" s="939"/>
      <c r="AA64" s="940"/>
    </row>
    <row r="65" spans="2:27" ht="43.5" customHeight="1">
      <c r="B65" s="933">
        <v>26</v>
      </c>
      <c r="C65" s="926"/>
      <c r="D65" s="934">
        <v>0</v>
      </c>
      <c r="E65" s="926"/>
      <c r="F65" s="926"/>
      <c r="G65" s="926"/>
      <c r="H65" s="926"/>
      <c r="I65" s="926"/>
      <c r="J65" s="926"/>
      <c r="K65" s="926"/>
      <c r="L65" s="935">
        <v>0</v>
      </c>
      <c r="M65" s="935"/>
      <c r="N65" s="935"/>
      <c r="O65" s="935"/>
      <c r="P65" s="936">
        <v>0</v>
      </c>
      <c r="Q65" s="937"/>
      <c r="R65" s="937"/>
      <c r="S65" s="937"/>
      <c r="T65" s="937"/>
      <c r="U65" s="937"/>
      <c r="V65" s="6"/>
      <c r="W65" s="938">
        <v>0</v>
      </c>
      <c r="X65" s="939"/>
      <c r="Y65" s="939"/>
      <c r="Z65" s="939"/>
      <c r="AA65" s="940"/>
    </row>
    <row r="66" spans="2:27" ht="45" customHeight="1">
      <c r="B66" s="933">
        <v>27</v>
      </c>
      <c r="C66" s="926"/>
      <c r="D66" s="934">
        <v>0</v>
      </c>
      <c r="E66" s="926"/>
      <c r="F66" s="926"/>
      <c r="G66" s="926"/>
      <c r="H66" s="926"/>
      <c r="I66" s="926"/>
      <c r="J66" s="926"/>
      <c r="K66" s="926"/>
      <c r="L66" s="935">
        <v>0</v>
      </c>
      <c r="M66" s="935"/>
      <c r="N66" s="935"/>
      <c r="O66" s="935"/>
      <c r="P66" s="936">
        <v>0</v>
      </c>
      <c r="Q66" s="937"/>
      <c r="R66" s="937"/>
      <c r="S66" s="937"/>
      <c r="T66" s="937"/>
      <c r="U66" s="937"/>
      <c r="V66" s="6"/>
      <c r="W66" s="938">
        <v>0</v>
      </c>
      <c r="X66" s="939"/>
      <c r="Y66" s="939"/>
      <c r="Z66" s="939"/>
      <c r="AA66" s="940"/>
    </row>
    <row r="67" spans="2:27" ht="45" customHeight="1">
      <c r="B67" s="933">
        <v>28</v>
      </c>
      <c r="C67" s="926"/>
      <c r="D67" s="934">
        <v>0</v>
      </c>
      <c r="E67" s="926"/>
      <c r="F67" s="926"/>
      <c r="G67" s="926"/>
      <c r="H67" s="926"/>
      <c r="I67" s="926"/>
      <c r="J67" s="926"/>
      <c r="K67" s="926"/>
      <c r="L67" s="935">
        <v>0</v>
      </c>
      <c r="M67" s="935"/>
      <c r="N67" s="935"/>
      <c r="O67" s="935"/>
      <c r="P67" s="936">
        <v>0</v>
      </c>
      <c r="Q67" s="937"/>
      <c r="R67" s="937"/>
      <c r="S67" s="937"/>
      <c r="T67" s="937"/>
      <c r="U67" s="937"/>
      <c r="V67" s="6"/>
      <c r="W67" s="938">
        <v>0</v>
      </c>
      <c r="X67" s="939"/>
      <c r="Y67" s="939"/>
      <c r="Z67" s="939"/>
      <c r="AA67" s="940"/>
    </row>
    <row r="68" spans="2:27" ht="45" customHeight="1">
      <c r="B68" s="933">
        <v>29</v>
      </c>
      <c r="C68" s="926"/>
      <c r="D68" s="934">
        <v>0</v>
      </c>
      <c r="E68" s="926"/>
      <c r="F68" s="926"/>
      <c r="G68" s="926"/>
      <c r="H68" s="926"/>
      <c r="I68" s="926"/>
      <c r="J68" s="926"/>
      <c r="K68" s="926"/>
      <c r="L68" s="935">
        <v>0</v>
      </c>
      <c r="M68" s="935"/>
      <c r="N68" s="935"/>
      <c r="O68" s="935"/>
      <c r="P68" s="936">
        <v>0</v>
      </c>
      <c r="Q68" s="937"/>
      <c r="R68" s="937"/>
      <c r="S68" s="937"/>
      <c r="T68" s="937"/>
      <c r="U68" s="937"/>
      <c r="V68" s="6"/>
      <c r="W68" s="938">
        <v>0</v>
      </c>
      <c r="X68" s="939"/>
      <c r="Y68" s="939"/>
      <c r="Z68" s="939"/>
      <c r="AA68" s="940"/>
    </row>
    <row r="69" spans="2:27" ht="45" customHeight="1" thickBot="1">
      <c r="B69" s="941">
        <v>30</v>
      </c>
      <c r="C69" s="942"/>
      <c r="D69" s="934">
        <v>0</v>
      </c>
      <c r="E69" s="926"/>
      <c r="F69" s="926"/>
      <c r="G69" s="926"/>
      <c r="H69" s="926"/>
      <c r="I69" s="926"/>
      <c r="J69" s="926"/>
      <c r="K69" s="926"/>
      <c r="L69" s="935">
        <v>0</v>
      </c>
      <c r="M69" s="935"/>
      <c r="N69" s="935"/>
      <c r="O69" s="935"/>
      <c r="P69" s="936">
        <v>0</v>
      </c>
      <c r="Q69" s="937"/>
      <c r="R69" s="937"/>
      <c r="S69" s="937"/>
      <c r="T69" s="937"/>
      <c r="U69" s="937"/>
      <c r="V69" s="6"/>
      <c r="W69" s="938">
        <v>0</v>
      </c>
      <c r="X69" s="939"/>
      <c r="Y69" s="939"/>
      <c r="Z69" s="939"/>
      <c r="AA69" s="940"/>
    </row>
    <row r="70" spans="2:27" ht="18" customHeight="1"/>
    <row r="71" spans="2:27" ht="18" customHeight="1"/>
    <row r="72" spans="2:27" ht="18" customHeight="1"/>
    <row r="73" spans="2:27" ht="18" customHeight="1"/>
    <row r="74" spans="2:27" ht="18" customHeight="1"/>
    <row r="75" spans="2:27" ht="18" customHeight="1"/>
    <row r="76" spans="2:27" ht="18" customHeight="1"/>
    <row r="77" spans="2:27" ht="18" customHeight="1"/>
    <row r="78" spans="2:27" ht="18" customHeight="1"/>
    <row r="79" spans="2:27" ht="18" customHeight="1"/>
  </sheetData>
  <mergeCells count="195">
    <mergeCell ref="B68:C68"/>
    <mergeCell ref="D68:K68"/>
    <mergeCell ref="L68:O68"/>
    <mergeCell ref="P68:U68"/>
    <mergeCell ref="W68:AA68"/>
    <mergeCell ref="B69:C69"/>
    <mergeCell ref="D69:K69"/>
    <mergeCell ref="L69:O69"/>
    <mergeCell ref="P69:U69"/>
    <mergeCell ref="W69:AA69"/>
    <mergeCell ref="B66:C66"/>
    <mergeCell ref="D66:K66"/>
    <mergeCell ref="L66:O66"/>
    <mergeCell ref="P66:U66"/>
    <mergeCell ref="W66:AA66"/>
    <mergeCell ref="B67:C67"/>
    <mergeCell ref="D67:K67"/>
    <mergeCell ref="L67:O67"/>
    <mergeCell ref="P67:U67"/>
    <mergeCell ref="W67:AA67"/>
    <mergeCell ref="B64:C64"/>
    <mergeCell ref="D64:K64"/>
    <mergeCell ref="L64:O64"/>
    <mergeCell ref="P64:U64"/>
    <mergeCell ref="W64:AA64"/>
    <mergeCell ref="B65:C65"/>
    <mergeCell ref="D65:K65"/>
    <mergeCell ref="L65:O65"/>
    <mergeCell ref="P65:U65"/>
    <mergeCell ref="W65:AA65"/>
    <mergeCell ref="B62:C62"/>
    <mergeCell ref="D62:K62"/>
    <mergeCell ref="L62:O62"/>
    <mergeCell ref="P62:U62"/>
    <mergeCell ref="W62:AA62"/>
    <mergeCell ref="B63:C63"/>
    <mergeCell ref="D63:K63"/>
    <mergeCell ref="L63:O63"/>
    <mergeCell ref="P63:U63"/>
    <mergeCell ref="W63:AA63"/>
    <mergeCell ref="B60:C60"/>
    <mergeCell ref="D60:K60"/>
    <mergeCell ref="L60:O60"/>
    <mergeCell ref="P60:U60"/>
    <mergeCell ref="W60:AA60"/>
    <mergeCell ref="B61:C61"/>
    <mergeCell ref="D61:K61"/>
    <mergeCell ref="L61:O61"/>
    <mergeCell ref="P61:U61"/>
    <mergeCell ref="W61:AA61"/>
    <mergeCell ref="B58:C58"/>
    <mergeCell ref="D58:K58"/>
    <mergeCell ref="L58:O58"/>
    <mergeCell ref="P58:U58"/>
    <mergeCell ref="W58:AA58"/>
    <mergeCell ref="B59:C59"/>
    <mergeCell ref="D59:K59"/>
    <mergeCell ref="L59:O59"/>
    <mergeCell ref="P59:U59"/>
    <mergeCell ref="W59:AA59"/>
    <mergeCell ref="B56:C56"/>
    <mergeCell ref="D56:K56"/>
    <mergeCell ref="L56:O56"/>
    <mergeCell ref="P56:U56"/>
    <mergeCell ref="W56:AA56"/>
    <mergeCell ref="B57:C57"/>
    <mergeCell ref="D57:K57"/>
    <mergeCell ref="L57:O57"/>
    <mergeCell ref="P57:U57"/>
    <mergeCell ref="W57:AA57"/>
    <mergeCell ref="B54:C54"/>
    <mergeCell ref="D54:K54"/>
    <mergeCell ref="L54:O54"/>
    <mergeCell ref="P54:U54"/>
    <mergeCell ref="W54:AA54"/>
    <mergeCell ref="B55:C55"/>
    <mergeCell ref="D55:K55"/>
    <mergeCell ref="L55:O55"/>
    <mergeCell ref="P55:U55"/>
    <mergeCell ref="W55:AA55"/>
    <mergeCell ref="W51:AA52"/>
    <mergeCell ref="B53:C53"/>
    <mergeCell ref="D53:K53"/>
    <mergeCell ref="L53:O53"/>
    <mergeCell ref="P53:U53"/>
    <mergeCell ref="W53:AA53"/>
    <mergeCell ref="B46:C46"/>
    <mergeCell ref="D46:K46"/>
    <mergeCell ref="L46:O46"/>
    <mergeCell ref="P46:U46"/>
    <mergeCell ref="W46:AA46"/>
    <mergeCell ref="B51:C52"/>
    <mergeCell ref="D51:K52"/>
    <mergeCell ref="L51:O52"/>
    <mergeCell ref="P51:U52"/>
    <mergeCell ref="V51:V52"/>
    <mergeCell ref="B44:C44"/>
    <mergeCell ref="D44:K44"/>
    <mergeCell ref="L44:O44"/>
    <mergeCell ref="P44:U44"/>
    <mergeCell ref="W44:AA44"/>
    <mergeCell ref="B45:C45"/>
    <mergeCell ref="D45:K45"/>
    <mergeCell ref="L45:O45"/>
    <mergeCell ref="P45:U45"/>
    <mergeCell ref="W45:AA45"/>
    <mergeCell ref="B42:C42"/>
    <mergeCell ref="D42:K42"/>
    <mergeCell ref="L42:O42"/>
    <mergeCell ref="P42:U42"/>
    <mergeCell ref="W42:AA42"/>
    <mergeCell ref="B43:C43"/>
    <mergeCell ref="D43:K43"/>
    <mergeCell ref="L43:O43"/>
    <mergeCell ref="P43:U43"/>
    <mergeCell ref="W43:AA43"/>
    <mergeCell ref="B40:C40"/>
    <mergeCell ref="D40:K40"/>
    <mergeCell ref="L40:O40"/>
    <mergeCell ref="P40:U40"/>
    <mergeCell ref="W40:AA40"/>
    <mergeCell ref="B41:C41"/>
    <mergeCell ref="D41:K41"/>
    <mergeCell ref="L41:O41"/>
    <mergeCell ref="P41:U41"/>
    <mergeCell ref="W41:AA41"/>
    <mergeCell ref="B38:C38"/>
    <mergeCell ref="D38:K38"/>
    <mergeCell ref="L38:O38"/>
    <mergeCell ref="P38:U38"/>
    <mergeCell ref="W38:AA38"/>
    <mergeCell ref="B39:C39"/>
    <mergeCell ref="D39:K39"/>
    <mergeCell ref="L39:O39"/>
    <mergeCell ref="P39:U39"/>
    <mergeCell ref="W39:AA39"/>
    <mergeCell ref="B36:C36"/>
    <mergeCell ref="D36:K36"/>
    <mergeCell ref="L36:O36"/>
    <mergeCell ref="P36:U36"/>
    <mergeCell ref="W36:AA36"/>
    <mergeCell ref="B37:C37"/>
    <mergeCell ref="D37:K37"/>
    <mergeCell ref="L37:O37"/>
    <mergeCell ref="P37:U37"/>
    <mergeCell ref="W37:AA37"/>
    <mergeCell ref="B34:C34"/>
    <mergeCell ref="D34:K34"/>
    <mergeCell ref="L34:O34"/>
    <mergeCell ref="P34:U34"/>
    <mergeCell ref="W34:AA34"/>
    <mergeCell ref="B35:C35"/>
    <mergeCell ref="D35:K35"/>
    <mergeCell ref="L35:O35"/>
    <mergeCell ref="P35:U35"/>
    <mergeCell ref="W35:AA35"/>
    <mergeCell ref="D25:AA26"/>
    <mergeCell ref="D27:AA27"/>
    <mergeCell ref="D28:AA29"/>
    <mergeCell ref="A31:AA31"/>
    <mergeCell ref="B32:C33"/>
    <mergeCell ref="D32:K33"/>
    <mergeCell ref="L32:O33"/>
    <mergeCell ref="P32:U33"/>
    <mergeCell ref="V32:V33"/>
    <mergeCell ref="W32:AA33"/>
    <mergeCell ref="B17:C29"/>
    <mergeCell ref="D17:AA17"/>
    <mergeCell ref="D18:AA19"/>
    <mergeCell ref="D20:J20"/>
    <mergeCell ref="K20:Q20"/>
    <mergeCell ref="R20:AA20"/>
    <mergeCell ref="D21:J23"/>
    <mergeCell ref="K21:Q23"/>
    <mergeCell ref="R21:AA23"/>
    <mergeCell ref="D24:AA24"/>
    <mergeCell ref="B1:AA2"/>
    <mergeCell ref="B3:O7"/>
    <mergeCell ref="Q3:AA7"/>
    <mergeCell ref="B9:C15"/>
    <mergeCell ref="D9:P9"/>
    <mergeCell ref="Q9:T9"/>
    <mergeCell ref="U9:AA9"/>
    <mergeCell ref="D10:P11"/>
    <mergeCell ref="Q10:T11"/>
    <mergeCell ref="U10:AA11"/>
    <mergeCell ref="D12:P12"/>
    <mergeCell ref="Q12:AA12"/>
    <mergeCell ref="D13:P13"/>
    <mergeCell ref="Q13:AA13"/>
    <mergeCell ref="D14:P15"/>
    <mergeCell ref="Q14:R14"/>
    <mergeCell ref="S14:AA14"/>
    <mergeCell ref="Q15:R15"/>
    <mergeCell ref="S15:AA15"/>
  </mergeCells>
  <phoneticPr fontId="5"/>
  <conditionalFormatting sqref="B34:L46 P34:P46 W34:W46 B53:L54">
    <cfRule type="cellIs" dxfId="7" priority="5" operator="equal">
      <formula>""</formula>
    </cfRule>
  </conditionalFormatting>
  <conditionalFormatting sqref="D10">
    <cfRule type="cellIs" dxfId="6" priority="2" operator="lessThanOrEqual">
      <formula>0</formula>
    </cfRule>
    <cfRule type="cellIs" dxfId="5" priority="3" operator="equal">
      <formula>""</formula>
    </cfRule>
    <cfRule type="cellIs" dxfId="4" priority="4" operator="equal">
      <formula>0</formula>
    </cfRule>
  </conditionalFormatting>
  <conditionalFormatting sqref="D13 D34:L46 P34:P46 W34:W46">
    <cfRule type="cellIs" dxfId="3" priority="7" operator="lessThanOrEqual">
      <formula>0</formula>
    </cfRule>
  </conditionalFormatting>
  <conditionalFormatting sqref="D25 D28 D53:L69 P53:P69 W53:W69">
    <cfRule type="cellIs" dxfId="2" priority="6" operator="lessThanOrEqual">
      <formula>0</formula>
    </cfRule>
  </conditionalFormatting>
  <conditionalFormatting sqref="P53:P69 W53:W69 D55:L69">
    <cfRule type="cellIs" dxfId="1" priority="1" operator="equal">
      <formula>""</formula>
    </cfRule>
  </conditionalFormatting>
  <conditionalFormatting sqref="Q13 S14 D18:AA19 D21:AA23">
    <cfRule type="cellIs" dxfId="0" priority="8" operator="lessThanOrEqual">
      <formula>0</formula>
    </cfRule>
  </conditionalFormatting>
  <dataValidations count="1">
    <dataValidation type="list" allowBlank="1" showInputMessage="1" showErrorMessage="1" sqref="R21:AA23" xr:uid="{E54ED37C-2045-482C-A049-30A6048928D6}">
      <formula1>"廃棄,要返却"</formula1>
    </dataValidation>
  </dataValidations>
  <pageMargins left="0.7" right="0.7" top="0.75" bottom="0.75" header="0.3" footer="0.3"/>
  <pageSetup paperSize="9" scale="49" orientation="portrait" r:id="rId1"/>
  <rowBreaks count="1" manualBreakCount="1">
    <brk id="47"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CBF86-9B18-47C3-A6AE-6DFF3A861CF2}">
  <dimension ref="A1:AL44"/>
  <sheetViews>
    <sheetView view="pageBreakPreview" zoomScaleNormal="100" zoomScaleSheetLayoutView="100" workbookViewId="0">
      <selection activeCell="A13" sqref="A13:P14"/>
    </sheetView>
  </sheetViews>
  <sheetFormatPr defaultColWidth="9" defaultRowHeight="18.75"/>
  <cols>
    <col min="1" max="12" width="2.125" style="1" customWidth="1"/>
    <col min="13" max="21" width="2" style="1" customWidth="1"/>
    <col min="22" max="104" width="2.125" style="1" customWidth="1"/>
    <col min="105" max="16384" width="9" style="1"/>
  </cols>
  <sheetData>
    <row r="1" spans="1:38" ht="14.25" customHeight="1">
      <c r="AC1" s="8" t="str">
        <f>ページ１!AD1</f>
        <v>報告書番号</v>
      </c>
      <c r="AG1" s="30" t="str">
        <f>ページ１!AH1</f>
        <v>A10001-A1</v>
      </c>
    </row>
    <row r="2" spans="1:38" ht="14.25" customHeight="1">
      <c r="AD2" s="111" t="str">
        <f>ページ１!AE2</f>
        <v>発行日</v>
      </c>
      <c r="AG2" s="650">
        <f>ページ１!AH2</f>
        <v>45765</v>
      </c>
      <c r="AH2" s="650"/>
      <c r="AI2" s="650"/>
      <c r="AJ2" s="650"/>
      <c r="AK2" s="650"/>
    </row>
    <row r="3" spans="1:38" s="9" customFormat="1" ht="19.5" thickBot="1">
      <c r="A3" s="9" t="s">
        <v>92</v>
      </c>
      <c r="AC3"/>
      <c r="AD3"/>
      <c r="AE3"/>
      <c r="AF3"/>
      <c r="AG3"/>
      <c r="AH3"/>
      <c r="AI3"/>
      <c r="AJ3"/>
      <c r="AK3"/>
      <c r="AL3"/>
    </row>
    <row r="4" spans="1:38" s="9" customFormat="1">
      <c r="A4" s="657" t="s">
        <v>93</v>
      </c>
      <c r="B4" s="652"/>
      <c r="C4" s="652"/>
      <c r="D4" s="652"/>
      <c r="E4" s="652"/>
      <c r="F4" s="652"/>
      <c r="G4" s="652"/>
      <c r="H4" s="652"/>
      <c r="I4" s="652"/>
      <c r="J4" s="652"/>
      <c r="K4" s="652"/>
      <c r="L4" s="652"/>
      <c r="M4" s="652"/>
      <c r="N4" s="652"/>
      <c r="O4" s="652"/>
      <c r="P4" s="652"/>
      <c r="Q4" s="572" t="s">
        <v>81</v>
      </c>
      <c r="R4" s="572"/>
      <c r="S4" s="572"/>
      <c r="T4" s="572"/>
      <c r="U4" s="572"/>
      <c r="V4" s="572"/>
      <c r="W4" s="658">
        <f>注文フォーム!K34</f>
        <v>0</v>
      </c>
      <c r="X4" s="572"/>
      <c r="Y4" s="572"/>
      <c r="Z4" s="572"/>
      <c r="AA4" s="572"/>
      <c r="AB4" s="572"/>
      <c r="AC4" s="572"/>
      <c r="AD4" s="572"/>
      <c r="AE4" s="572"/>
      <c r="AF4" s="572"/>
      <c r="AG4" s="572"/>
      <c r="AH4" s="572"/>
      <c r="AI4" s="572"/>
      <c r="AJ4" s="572"/>
      <c r="AK4" s="572"/>
      <c r="AL4" s="573"/>
    </row>
    <row r="5" spans="1:38" s="9" customFormat="1">
      <c r="A5" s="653"/>
      <c r="B5" s="654"/>
      <c r="C5" s="654"/>
      <c r="D5" s="654"/>
      <c r="E5" s="654"/>
      <c r="F5" s="654"/>
      <c r="G5" s="654"/>
      <c r="H5" s="654"/>
      <c r="I5" s="654"/>
      <c r="J5" s="654"/>
      <c r="K5" s="654"/>
      <c r="L5" s="654"/>
      <c r="M5" s="654"/>
      <c r="N5" s="654"/>
      <c r="O5" s="654"/>
      <c r="P5" s="654"/>
      <c r="Q5" s="567" t="s">
        <v>94</v>
      </c>
      <c r="R5" s="567"/>
      <c r="S5" s="567"/>
      <c r="T5" s="567"/>
      <c r="U5" s="567"/>
      <c r="V5" s="567"/>
      <c r="W5" s="567" t="s">
        <v>71</v>
      </c>
      <c r="X5" s="567"/>
      <c r="Y5" s="567"/>
      <c r="Z5" s="567"/>
      <c r="AA5" s="567"/>
      <c r="AB5" s="567"/>
      <c r="AC5" s="567"/>
      <c r="AD5" s="567"/>
      <c r="AE5" s="567"/>
      <c r="AF5" s="567"/>
      <c r="AG5" s="567"/>
      <c r="AH5" s="567"/>
      <c r="AI5" s="567"/>
      <c r="AJ5" s="567"/>
      <c r="AK5" s="567"/>
      <c r="AL5" s="638"/>
    </row>
    <row r="6" spans="1:38">
      <c r="A6" s="653" t="s">
        <v>95</v>
      </c>
      <c r="B6" s="654"/>
      <c r="C6" s="567"/>
      <c r="D6" s="567"/>
      <c r="E6" s="567"/>
      <c r="F6" s="567"/>
      <c r="G6" s="654"/>
      <c r="H6" s="654"/>
      <c r="I6" s="654"/>
      <c r="J6" s="654"/>
      <c r="K6" s="654"/>
      <c r="L6" s="654"/>
      <c r="M6" s="654"/>
      <c r="N6" s="654"/>
      <c r="O6" s="654"/>
      <c r="P6" s="654"/>
      <c r="Q6" s="654"/>
      <c r="R6" s="654"/>
      <c r="S6" s="654"/>
      <c r="T6" s="654"/>
      <c r="U6" s="654"/>
      <c r="V6" s="654"/>
      <c r="W6" s="659">
        <f>注文フォーム!K35</f>
        <v>0</v>
      </c>
      <c r="X6" s="567"/>
      <c r="Y6" s="567"/>
      <c r="Z6" s="567"/>
      <c r="AA6" s="567"/>
      <c r="AB6" s="567"/>
      <c r="AC6" s="567"/>
      <c r="AD6" s="567"/>
      <c r="AE6" s="567"/>
      <c r="AF6" s="567"/>
      <c r="AG6" s="567"/>
      <c r="AH6" s="567"/>
      <c r="AI6" s="567"/>
      <c r="AJ6" s="567"/>
      <c r="AK6" s="567"/>
      <c r="AL6" s="638"/>
    </row>
    <row r="7" spans="1:38" ht="18.75" customHeight="1">
      <c r="A7" s="566" t="s">
        <v>96</v>
      </c>
      <c r="B7" s="567"/>
      <c r="C7" s="567"/>
      <c r="D7" s="567"/>
      <c r="E7" s="567"/>
      <c r="F7" s="567"/>
      <c r="G7" s="567"/>
      <c r="H7" s="567"/>
      <c r="I7" s="567"/>
      <c r="J7" s="567"/>
      <c r="K7" s="567"/>
      <c r="L7" s="567"/>
      <c r="M7" s="567"/>
      <c r="N7" s="567"/>
      <c r="O7" s="567"/>
      <c r="P7" s="567"/>
      <c r="Q7" s="659">
        <f>送付書!W34</f>
        <v>0</v>
      </c>
      <c r="R7" s="659"/>
      <c r="S7" s="659"/>
      <c r="T7" s="659"/>
      <c r="U7" s="659"/>
      <c r="V7" s="659"/>
      <c r="W7" s="662">
        <f>ページ１!Q19</f>
        <v>0</v>
      </c>
      <c r="X7" s="663"/>
      <c r="Y7" s="663"/>
      <c r="Z7" s="663"/>
      <c r="AA7" s="663"/>
      <c r="AB7" s="663"/>
      <c r="AC7" s="663"/>
      <c r="AD7" s="663"/>
      <c r="AE7" s="663"/>
      <c r="AF7" s="663"/>
      <c r="AG7" s="663"/>
      <c r="AH7" s="663"/>
      <c r="AI7" s="663"/>
      <c r="AJ7" s="663"/>
      <c r="AK7" s="663"/>
      <c r="AL7" s="664"/>
    </row>
    <row r="8" spans="1:38" ht="19.5" thickBot="1">
      <c r="A8" s="574"/>
      <c r="B8" s="575"/>
      <c r="C8" s="575"/>
      <c r="D8" s="575"/>
      <c r="E8" s="575"/>
      <c r="F8" s="575"/>
      <c r="G8" s="575"/>
      <c r="H8" s="575"/>
      <c r="I8" s="575"/>
      <c r="J8" s="575"/>
      <c r="K8" s="575"/>
      <c r="L8" s="575"/>
      <c r="M8" s="575"/>
      <c r="N8" s="575"/>
      <c r="O8" s="575"/>
      <c r="P8" s="575"/>
      <c r="Q8" s="661"/>
      <c r="R8" s="661"/>
      <c r="S8" s="661"/>
      <c r="T8" s="661"/>
      <c r="U8" s="661"/>
      <c r="V8" s="661"/>
      <c r="W8" s="665"/>
      <c r="X8" s="665"/>
      <c r="Y8" s="665"/>
      <c r="Z8" s="665"/>
      <c r="AA8" s="665"/>
      <c r="AB8" s="665"/>
      <c r="AC8" s="665"/>
      <c r="AD8" s="665"/>
      <c r="AE8" s="665"/>
      <c r="AF8" s="665"/>
      <c r="AG8" s="665"/>
      <c r="AH8" s="665"/>
      <c r="AI8" s="665"/>
      <c r="AJ8" s="665"/>
      <c r="AK8" s="665"/>
      <c r="AL8" s="666"/>
    </row>
    <row r="9" spans="1:38" ht="21.75" customHeight="1">
      <c r="A9" s="651" t="s">
        <v>97</v>
      </c>
      <c r="B9" s="652"/>
      <c r="C9" s="652"/>
      <c r="D9" s="652"/>
      <c r="E9" s="572" t="s">
        <v>274</v>
      </c>
      <c r="F9" s="572"/>
      <c r="G9" s="572"/>
      <c r="H9" s="572"/>
      <c r="I9" s="572"/>
      <c r="J9" s="572"/>
      <c r="K9" s="572" t="s">
        <v>275</v>
      </c>
      <c r="L9" s="572"/>
      <c r="M9" s="572"/>
      <c r="N9" s="572"/>
      <c r="O9" s="572"/>
      <c r="P9" s="572"/>
      <c r="Q9" s="572" t="s">
        <v>276</v>
      </c>
      <c r="R9" s="572"/>
      <c r="S9" s="572"/>
      <c r="T9" s="572"/>
      <c r="U9" s="572"/>
      <c r="V9" s="572"/>
      <c r="W9" s="572" t="s">
        <v>98</v>
      </c>
      <c r="X9" s="572"/>
      <c r="Y9" s="572"/>
      <c r="Z9" s="572"/>
      <c r="AA9" s="572"/>
      <c r="AB9" s="572"/>
      <c r="AC9" s="572"/>
      <c r="AD9" s="572"/>
      <c r="AE9" s="572"/>
      <c r="AF9" s="572" t="s">
        <v>99</v>
      </c>
      <c r="AG9" s="572"/>
      <c r="AH9" s="572"/>
      <c r="AI9" s="572"/>
      <c r="AJ9" s="572"/>
      <c r="AK9" s="572"/>
      <c r="AL9" s="573"/>
    </row>
    <row r="10" spans="1:38" ht="19.5" thickBot="1">
      <c r="A10" s="574"/>
      <c r="B10" s="575"/>
      <c r="C10" s="575"/>
      <c r="D10" s="575"/>
      <c r="E10" s="575"/>
      <c r="F10" s="575"/>
      <c r="G10" s="575"/>
      <c r="H10" s="575"/>
      <c r="I10" s="575"/>
      <c r="J10" s="575"/>
      <c r="K10" s="575"/>
      <c r="L10" s="575"/>
      <c r="M10" s="575"/>
      <c r="N10" s="575"/>
      <c r="O10" s="575"/>
      <c r="P10" s="575"/>
      <c r="Q10" s="575"/>
      <c r="R10" s="575"/>
      <c r="S10" s="575"/>
      <c r="T10" s="575"/>
      <c r="U10" s="575"/>
      <c r="V10" s="575"/>
      <c r="W10" s="660" t="s">
        <v>100</v>
      </c>
      <c r="X10" s="660"/>
      <c r="Y10" s="660"/>
      <c r="Z10" s="575" t="s">
        <v>101</v>
      </c>
      <c r="AA10" s="575"/>
      <c r="AB10" s="575"/>
      <c r="AC10" s="575"/>
      <c r="AD10" s="575"/>
      <c r="AE10" s="575"/>
      <c r="AF10" s="575"/>
      <c r="AG10" s="575"/>
      <c r="AH10" s="575"/>
      <c r="AI10" s="575"/>
      <c r="AJ10" s="575"/>
      <c r="AK10" s="575"/>
      <c r="AL10" s="642"/>
    </row>
    <row r="11" spans="1:38" s="9" customFormat="1" ht="18" customHeight="1">
      <c r="A11" s="684" t="s">
        <v>102</v>
      </c>
      <c r="B11" s="572"/>
      <c r="C11" s="572"/>
      <c r="D11" s="511"/>
      <c r="E11" s="685">
        <f>注文フォーム!Z65</f>
        <v>0</v>
      </c>
      <c r="F11" s="686"/>
      <c r="G11" s="686"/>
      <c r="H11" s="686"/>
      <c r="I11" s="686"/>
      <c r="J11" s="686"/>
      <c r="K11" s="689">
        <f>注文フォーム!AF65</f>
        <v>0</v>
      </c>
      <c r="L11" s="690"/>
      <c r="M11" s="690"/>
      <c r="N11" s="690"/>
      <c r="O11" s="690"/>
      <c r="P11" s="690"/>
      <c r="Q11" s="686">
        <f>成績表!J16</f>
        <v>0</v>
      </c>
      <c r="R11" s="686"/>
      <c r="S11" s="686"/>
      <c r="T11" s="686"/>
      <c r="U11" s="686"/>
      <c r="V11" s="686"/>
      <c r="W11" s="572"/>
      <c r="X11" s="572"/>
      <c r="Y11" s="572"/>
      <c r="Z11" s="572"/>
      <c r="AA11" s="572"/>
      <c r="AB11" s="572"/>
      <c r="AC11" s="572"/>
      <c r="AD11" s="572"/>
      <c r="AE11" s="572"/>
      <c r="AF11" s="572"/>
      <c r="AG11" s="572"/>
      <c r="AH11" s="572"/>
      <c r="AI11" s="572"/>
      <c r="AJ11" s="572"/>
      <c r="AK11" s="572"/>
      <c r="AL11" s="573"/>
    </row>
    <row r="12" spans="1:38">
      <c r="A12" s="566"/>
      <c r="B12" s="567"/>
      <c r="C12" s="567"/>
      <c r="D12" s="487"/>
      <c r="E12" s="687"/>
      <c r="F12" s="688"/>
      <c r="G12" s="688"/>
      <c r="H12" s="688"/>
      <c r="I12" s="688"/>
      <c r="J12" s="688"/>
      <c r="K12" s="691"/>
      <c r="L12" s="691"/>
      <c r="M12" s="691"/>
      <c r="N12" s="691"/>
      <c r="O12" s="691"/>
      <c r="P12" s="691"/>
      <c r="Q12" s="688"/>
      <c r="R12" s="688"/>
      <c r="S12" s="688"/>
      <c r="T12" s="688"/>
      <c r="U12" s="688"/>
      <c r="V12" s="688"/>
      <c r="W12" s="567"/>
      <c r="X12" s="567"/>
      <c r="Y12" s="567"/>
      <c r="Z12" s="567"/>
      <c r="AA12" s="567"/>
      <c r="AB12" s="567"/>
      <c r="AC12" s="567"/>
      <c r="AD12" s="567"/>
      <c r="AE12" s="567"/>
      <c r="AF12" s="567"/>
      <c r="AG12" s="567"/>
      <c r="AH12" s="567"/>
      <c r="AI12" s="567"/>
      <c r="AJ12" s="567"/>
      <c r="AK12" s="567"/>
      <c r="AL12" s="638"/>
    </row>
    <row r="13" spans="1:38">
      <c r="A13" s="667" t="s">
        <v>103</v>
      </c>
      <c r="B13" s="567"/>
      <c r="C13" s="567"/>
      <c r="D13" s="487"/>
      <c r="E13" s="674" t="str">
        <f>IF(注文フォーム!Z66="","",注文フォーム!Z66)</f>
        <v/>
      </c>
      <c r="F13" s="675"/>
      <c r="G13" s="675"/>
      <c r="H13" s="675"/>
      <c r="I13" s="675"/>
      <c r="J13" s="676"/>
      <c r="K13" s="567" t="str">
        <f>IF(注文フォーム!AF66="","",注文フォーム!AF66)</f>
        <v/>
      </c>
      <c r="L13" s="567"/>
      <c r="M13" s="567"/>
      <c r="N13" s="567"/>
      <c r="O13" s="567"/>
      <c r="P13" s="567"/>
      <c r="Q13" s="663" t="str">
        <f>IF(注文フォーム!D66="","",注文フォーム!D66)</f>
        <v/>
      </c>
      <c r="R13" s="663"/>
      <c r="S13" s="663"/>
      <c r="T13" s="663"/>
      <c r="U13" s="663"/>
      <c r="V13" s="663"/>
      <c r="W13" s="567"/>
      <c r="X13" s="567"/>
      <c r="Y13" s="567"/>
      <c r="Z13" s="567"/>
      <c r="AA13" s="567"/>
      <c r="AB13" s="567"/>
      <c r="AC13" s="567"/>
      <c r="AD13" s="567"/>
      <c r="AE13" s="567"/>
      <c r="AF13" s="668"/>
      <c r="AG13" s="494"/>
      <c r="AH13" s="494"/>
      <c r="AI13" s="494"/>
      <c r="AJ13" s="494"/>
      <c r="AK13" s="494"/>
      <c r="AL13" s="669"/>
    </row>
    <row r="14" spans="1:38">
      <c r="A14" s="566"/>
      <c r="B14" s="567"/>
      <c r="C14" s="567"/>
      <c r="D14" s="487"/>
      <c r="E14" s="677"/>
      <c r="F14" s="678"/>
      <c r="G14" s="678"/>
      <c r="H14" s="678"/>
      <c r="I14" s="678"/>
      <c r="J14" s="679"/>
      <c r="K14" s="567"/>
      <c r="L14" s="567"/>
      <c r="M14" s="567"/>
      <c r="N14" s="567"/>
      <c r="O14" s="567"/>
      <c r="P14" s="567"/>
      <c r="Q14" s="663"/>
      <c r="R14" s="663"/>
      <c r="S14" s="663"/>
      <c r="T14" s="663"/>
      <c r="U14" s="663"/>
      <c r="V14" s="663"/>
      <c r="W14" s="567"/>
      <c r="X14" s="567"/>
      <c r="Y14" s="567"/>
      <c r="Z14" s="567"/>
      <c r="AA14" s="567"/>
      <c r="AB14" s="567"/>
      <c r="AC14" s="567"/>
      <c r="AD14" s="567"/>
      <c r="AE14" s="567"/>
      <c r="AF14" s="670"/>
      <c r="AG14" s="500"/>
      <c r="AH14" s="500"/>
      <c r="AI14" s="500"/>
      <c r="AJ14" s="500"/>
      <c r="AK14" s="500"/>
      <c r="AL14" s="671"/>
    </row>
    <row r="15" spans="1:38">
      <c r="A15" s="667" t="s">
        <v>104</v>
      </c>
      <c r="B15" s="567"/>
      <c r="C15" s="567"/>
      <c r="D15" s="487"/>
      <c r="E15" s="674" t="str">
        <f>IF(注文フォーム!Z67="","",注文フォーム!Z67)</f>
        <v/>
      </c>
      <c r="F15" s="675"/>
      <c r="G15" s="675"/>
      <c r="H15" s="675"/>
      <c r="I15" s="675"/>
      <c r="J15" s="676"/>
      <c r="K15" s="567" t="str">
        <f>IF(注文フォーム!AF67="","",注文フォーム!AF67)</f>
        <v/>
      </c>
      <c r="L15" s="567"/>
      <c r="M15" s="567"/>
      <c r="N15" s="567"/>
      <c r="O15" s="567"/>
      <c r="P15" s="567"/>
      <c r="Q15" s="663" t="str">
        <f>IF(注文フォーム!D67="","",注文フォーム!D67)</f>
        <v/>
      </c>
      <c r="R15" s="663"/>
      <c r="S15" s="663"/>
      <c r="T15" s="663"/>
      <c r="U15" s="663"/>
      <c r="V15" s="663"/>
      <c r="W15" s="672"/>
      <c r="X15" s="673"/>
      <c r="Y15" s="673"/>
      <c r="Z15" s="567"/>
      <c r="AA15" s="567"/>
      <c r="AB15" s="567"/>
      <c r="AC15" s="567"/>
      <c r="AD15" s="567"/>
      <c r="AE15" s="567"/>
      <c r="AF15" s="668"/>
      <c r="AG15" s="494"/>
      <c r="AH15" s="494"/>
      <c r="AI15" s="494"/>
      <c r="AJ15" s="494"/>
      <c r="AK15" s="494"/>
      <c r="AL15" s="669"/>
    </row>
    <row r="16" spans="1:38">
      <c r="A16" s="653"/>
      <c r="B16" s="654"/>
      <c r="C16" s="567"/>
      <c r="D16" s="487"/>
      <c r="E16" s="677"/>
      <c r="F16" s="678"/>
      <c r="G16" s="678"/>
      <c r="H16" s="678"/>
      <c r="I16" s="678"/>
      <c r="J16" s="679"/>
      <c r="K16" s="567"/>
      <c r="L16" s="567"/>
      <c r="M16" s="567"/>
      <c r="N16" s="567"/>
      <c r="O16" s="567"/>
      <c r="P16" s="567"/>
      <c r="Q16" s="663"/>
      <c r="R16" s="663"/>
      <c r="S16" s="663"/>
      <c r="T16" s="663"/>
      <c r="U16" s="663"/>
      <c r="V16" s="663"/>
      <c r="W16" s="673"/>
      <c r="X16" s="673"/>
      <c r="Y16" s="673"/>
      <c r="Z16" s="567"/>
      <c r="AA16" s="567"/>
      <c r="AB16" s="567"/>
      <c r="AC16" s="567"/>
      <c r="AD16" s="567"/>
      <c r="AE16" s="567"/>
      <c r="AF16" s="670"/>
      <c r="AG16" s="500"/>
      <c r="AH16" s="500"/>
      <c r="AI16" s="500"/>
      <c r="AJ16" s="500"/>
      <c r="AK16" s="500"/>
      <c r="AL16" s="671"/>
    </row>
    <row r="17" spans="1:38">
      <c r="A17" s="667" t="s">
        <v>105</v>
      </c>
      <c r="B17" s="567"/>
      <c r="C17" s="567"/>
      <c r="D17" s="487"/>
      <c r="E17" s="674" t="str">
        <f>IF(注文フォーム!Z68="","",注文フォーム!Z68)</f>
        <v/>
      </c>
      <c r="F17" s="675"/>
      <c r="G17" s="675"/>
      <c r="H17" s="675"/>
      <c r="I17" s="675"/>
      <c r="J17" s="676"/>
      <c r="K17" s="567" t="str">
        <f>IF(注文フォーム!AF68="","",注文フォーム!AF68)</f>
        <v/>
      </c>
      <c r="L17" s="567"/>
      <c r="M17" s="567"/>
      <c r="N17" s="567"/>
      <c r="O17" s="567"/>
      <c r="P17" s="567"/>
      <c r="Q17" s="663" t="str">
        <f>IF(注文フォーム!D68="","",注文フォーム!D68)</f>
        <v/>
      </c>
      <c r="R17" s="663"/>
      <c r="S17" s="663"/>
      <c r="T17" s="663"/>
      <c r="U17" s="663"/>
      <c r="V17" s="663"/>
      <c r="W17" s="672"/>
      <c r="X17" s="673"/>
      <c r="Y17" s="673"/>
      <c r="Z17" s="567"/>
      <c r="AA17" s="567"/>
      <c r="AB17" s="567"/>
      <c r="AC17" s="567"/>
      <c r="AD17" s="567"/>
      <c r="AE17" s="567"/>
      <c r="AF17" s="668"/>
      <c r="AG17" s="494"/>
      <c r="AH17" s="494"/>
      <c r="AI17" s="494"/>
      <c r="AJ17" s="494"/>
      <c r="AK17" s="494"/>
      <c r="AL17" s="669"/>
    </row>
    <row r="18" spans="1:38">
      <c r="A18" s="566"/>
      <c r="B18" s="567"/>
      <c r="C18" s="567"/>
      <c r="D18" s="487"/>
      <c r="E18" s="677"/>
      <c r="F18" s="678"/>
      <c r="G18" s="678"/>
      <c r="H18" s="678"/>
      <c r="I18" s="678"/>
      <c r="J18" s="679"/>
      <c r="K18" s="567"/>
      <c r="L18" s="567"/>
      <c r="M18" s="567"/>
      <c r="N18" s="567"/>
      <c r="O18" s="567"/>
      <c r="P18" s="567"/>
      <c r="Q18" s="663"/>
      <c r="R18" s="663"/>
      <c r="S18" s="663"/>
      <c r="T18" s="663"/>
      <c r="U18" s="663"/>
      <c r="V18" s="663"/>
      <c r="W18" s="673"/>
      <c r="X18" s="673"/>
      <c r="Y18" s="673"/>
      <c r="Z18" s="567"/>
      <c r="AA18" s="567"/>
      <c r="AB18" s="567"/>
      <c r="AC18" s="567"/>
      <c r="AD18" s="567"/>
      <c r="AE18" s="567"/>
      <c r="AF18" s="670"/>
      <c r="AG18" s="500"/>
      <c r="AH18" s="500"/>
      <c r="AI18" s="500"/>
      <c r="AJ18" s="500"/>
      <c r="AK18" s="500"/>
      <c r="AL18" s="671"/>
    </row>
    <row r="19" spans="1:38">
      <c r="A19" s="667" t="s">
        <v>106</v>
      </c>
      <c r="B19" s="567"/>
      <c r="C19" s="567"/>
      <c r="D19" s="487"/>
      <c r="E19" s="674" t="str">
        <f>IF(注文フォーム!Z69="","",注文フォーム!Z69)</f>
        <v/>
      </c>
      <c r="F19" s="675"/>
      <c r="G19" s="675"/>
      <c r="H19" s="675"/>
      <c r="I19" s="675"/>
      <c r="J19" s="676"/>
      <c r="K19" s="567" t="str">
        <f>IF(注文フォーム!AF69="","",注文フォーム!AF69)</f>
        <v/>
      </c>
      <c r="L19" s="567"/>
      <c r="M19" s="567"/>
      <c r="N19" s="567"/>
      <c r="O19" s="567"/>
      <c r="P19" s="567"/>
      <c r="Q19" s="663" t="str">
        <f>IF(注文フォーム!D69="","",注文フォーム!D69)</f>
        <v/>
      </c>
      <c r="R19" s="663"/>
      <c r="S19" s="663"/>
      <c r="T19" s="663"/>
      <c r="U19" s="663"/>
      <c r="V19" s="663"/>
      <c r="W19" s="567"/>
      <c r="X19" s="567"/>
      <c r="Y19" s="567"/>
      <c r="Z19" s="567"/>
      <c r="AA19" s="567"/>
      <c r="AB19" s="567"/>
      <c r="AC19" s="567"/>
      <c r="AD19" s="567"/>
      <c r="AE19" s="567"/>
      <c r="AF19" s="668"/>
      <c r="AG19" s="494"/>
      <c r="AH19" s="494"/>
      <c r="AI19" s="494"/>
      <c r="AJ19" s="494"/>
      <c r="AK19" s="494"/>
      <c r="AL19" s="669"/>
    </row>
    <row r="20" spans="1:38">
      <c r="A20" s="566"/>
      <c r="B20" s="567"/>
      <c r="C20" s="567"/>
      <c r="D20" s="487"/>
      <c r="E20" s="677"/>
      <c r="F20" s="678"/>
      <c r="G20" s="678"/>
      <c r="H20" s="678"/>
      <c r="I20" s="678"/>
      <c r="J20" s="679"/>
      <c r="K20" s="567"/>
      <c r="L20" s="567"/>
      <c r="M20" s="567"/>
      <c r="N20" s="567"/>
      <c r="O20" s="567"/>
      <c r="P20" s="567"/>
      <c r="Q20" s="663"/>
      <c r="R20" s="663"/>
      <c r="S20" s="663"/>
      <c r="T20" s="663"/>
      <c r="U20" s="663"/>
      <c r="V20" s="663"/>
      <c r="W20" s="567"/>
      <c r="X20" s="567"/>
      <c r="Y20" s="567"/>
      <c r="Z20" s="567"/>
      <c r="AA20" s="567"/>
      <c r="AB20" s="567"/>
      <c r="AC20" s="567"/>
      <c r="AD20" s="567"/>
      <c r="AE20" s="567"/>
      <c r="AF20" s="670"/>
      <c r="AG20" s="500"/>
      <c r="AH20" s="500"/>
      <c r="AI20" s="500"/>
      <c r="AJ20" s="500"/>
      <c r="AK20" s="500"/>
      <c r="AL20" s="671"/>
    </row>
    <row r="21" spans="1:38">
      <c r="A21" s="667" t="s">
        <v>107</v>
      </c>
      <c r="B21" s="567"/>
      <c r="C21" s="567"/>
      <c r="D21" s="487"/>
      <c r="E21" s="674" t="str">
        <f>IF(注文フォーム!Z70="","",注文フォーム!Z70)</f>
        <v/>
      </c>
      <c r="F21" s="675"/>
      <c r="G21" s="675"/>
      <c r="H21" s="675"/>
      <c r="I21" s="675"/>
      <c r="J21" s="676"/>
      <c r="K21" s="567" t="str">
        <f>IF(注文フォーム!AF70="","",注文フォーム!AF70)</f>
        <v/>
      </c>
      <c r="L21" s="567"/>
      <c r="M21" s="567"/>
      <c r="N21" s="567"/>
      <c r="O21" s="567"/>
      <c r="P21" s="567"/>
      <c r="Q21" s="663" t="str">
        <f>IF(注文フォーム!D70="","",注文フォーム!D70)</f>
        <v/>
      </c>
      <c r="R21" s="663"/>
      <c r="S21" s="663"/>
      <c r="T21" s="663"/>
      <c r="U21" s="663"/>
      <c r="V21" s="663"/>
      <c r="W21" s="567"/>
      <c r="X21" s="567"/>
      <c r="Y21" s="567"/>
      <c r="Z21" s="567"/>
      <c r="AA21" s="567"/>
      <c r="AB21" s="567"/>
      <c r="AC21" s="567"/>
      <c r="AD21" s="567"/>
      <c r="AE21" s="567"/>
      <c r="AF21" s="668"/>
      <c r="AG21" s="494"/>
      <c r="AH21" s="494"/>
      <c r="AI21" s="494"/>
      <c r="AJ21" s="494"/>
      <c r="AK21" s="494"/>
      <c r="AL21" s="669"/>
    </row>
    <row r="22" spans="1:38">
      <c r="A22" s="566"/>
      <c r="B22" s="567"/>
      <c r="C22" s="567"/>
      <c r="D22" s="487"/>
      <c r="E22" s="677"/>
      <c r="F22" s="678"/>
      <c r="G22" s="678"/>
      <c r="H22" s="678"/>
      <c r="I22" s="678"/>
      <c r="J22" s="679"/>
      <c r="K22" s="567"/>
      <c r="L22" s="567"/>
      <c r="M22" s="567"/>
      <c r="N22" s="567"/>
      <c r="O22" s="567"/>
      <c r="P22" s="567"/>
      <c r="Q22" s="663"/>
      <c r="R22" s="663"/>
      <c r="S22" s="663"/>
      <c r="T22" s="663"/>
      <c r="U22" s="663"/>
      <c r="V22" s="663"/>
      <c r="W22" s="567"/>
      <c r="X22" s="567"/>
      <c r="Y22" s="567"/>
      <c r="Z22" s="567"/>
      <c r="AA22" s="567"/>
      <c r="AB22" s="567"/>
      <c r="AC22" s="567"/>
      <c r="AD22" s="567"/>
      <c r="AE22" s="567"/>
      <c r="AF22" s="670"/>
      <c r="AG22" s="500"/>
      <c r="AH22" s="500"/>
      <c r="AI22" s="500"/>
      <c r="AJ22" s="500"/>
      <c r="AK22" s="500"/>
      <c r="AL22" s="671"/>
    </row>
    <row r="23" spans="1:38">
      <c r="A23" s="667" t="s">
        <v>108</v>
      </c>
      <c r="B23" s="567"/>
      <c r="C23" s="567"/>
      <c r="D23" s="487"/>
      <c r="E23" s="674" t="str">
        <f>IF(注文フォーム!Z71="","",注文フォーム!Z71)</f>
        <v/>
      </c>
      <c r="F23" s="675"/>
      <c r="G23" s="675"/>
      <c r="H23" s="675"/>
      <c r="I23" s="675"/>
      <c r="J23" s="676"/>
      <c r="K23" s="567" t="str">
        <f>IF(注文フォーム!AF71="","",注文フォーム!AF71)</f>
        <v/>
      </c>
      <c r="L23" s="567"/>
      <c r="M23" s="567"/>
      <c r="N23" s="567"/>
      <c r="O23" s="567"/>
      <c r="P23" s="567"/>
      <c r="Q23" s="663" t="str">
        <f>IF(注文フォーム!D71="","",注文フォーム!D71)</f>
        <v/>
      </c>
      <c r="R23" s="663"/>
      <c r="S23" s="663"/>
      <c r="T23" s="663"/>
      <c r="U23" s="663"/>
      <c r="V23" s="663"/>
      <c r="W23" s="567"/>
      <c r="X23" s="567"/>
      <c r="Y23" s="567"/>
      <c r="Z23" s="567"/>
      <c r="AA23" s="567"/>
      <c r="AB23" s="567"/>
      <c r="AC23" s="567"/>
      <c r="AD23" s="567"/>
      <c r="AE23" s="567"/>
      <c r="AF23" s="668"/>
      <c r="AG23" s="494"/>
      <c r="AH23" s="494"/>
      <c r="AI23" s="494"/>
      <c r="AJ23" s="494"/>
      <c r="AK23" s="494"/>
      <c r="AL23" s="669"/>
    </row>
    <row r="24" spans="1:38">
      <c r="A24" s="566"/>
      <c r="B24" s="567"/>
      <c r="C24" s="567"/>
      <c r="D24" s="487"/>
      <c r="E24" s="677"/>
      <c r="F24" s="678"/>
      <c r="G24" s="678"/>
      <c r="H24" s="678"/>
      <c r="I24" s="678"/>
      <c r="J24" s="679"/>
      <c r="K24" s="567"/>
      <c r="L24" s="567"/>
      <c r="M24" s="567"/>
      <c r="N24" s="567"/>
      <c r="O24" s="567"/>
      <c r="P24" s="567"/>
      <c r="Q24" s="663"/>
      <c r="R24" s="663"/>
      <c r="S24" s="663"/>
      <c r="T24" s="663"/>
      <c r="U24" s="663"/>
      <c r="V24" s="663"/>
      <c r="W24" s="567"/>
      <c r="X24" s="567"/>
      <c r="Y24" s="567"/>
      <c r="Z24" s="567"/>
      <c r="AA24" s="567"/>
      <c r="AB24" s="567"/>
      <c r="AC24" s="567"/>
      <c r="AD24" s="567"/>
      <c r="AE24" s="567"/>
      <c r="AF24" s="670"/>
      <c r="AG24" s="500"/>
      <c r="AH24" s="500"/>
      <c r="AI24" s="500"/>
      <c r="AJ24" s="500"/>
      <c r="AK24" s="500"/>
      <c r="AL24" s="671"/>
    </row>
    <row r="25" spans="1:38">
      <c r="A25" s="667" t="s">
        <v>109</v>
      </c>
      <c r="B25" s="567"/>
      <c r="C25" s="567"/>
      <c r="D25" s="487"/>
      <c r="E25" s="674" t="str">
        <f>IF(注文フォーム!Z72="","",注文フォーム!Z72)</f>
        <v/>
      </c>
      <c r="F25" s="675"/>
      <c r="G25" s="675"/>
      <c r="H25" s="675"/>
      <c r="I25" s="675"/>
      <c r="J25" s="676"/>
      <c r="K25" s="567" t="str">
        <f>IF(注文フォーム!AF72="","",注文フォーム!AF72)</f>
        <v/>
      </c>
      <c r="L25" s="567"/>
      <c r="M25" s="567"/>
      <c r="N25" s="567"/>
      <c r="O25" s="567"/>
      <c r="P25" s="567"/>
      <c r="Q25" s="663" t="str">
        <f>IF(注文フォーム!D72="","",注文フォーム!D72)</f>
        <v/>
      </c>
      <c r="R25" s="663"/>
      <c r="S25" s="663"/>
      <c r="T25" s="663"/>
      <c r="U25" s="663"/>
      <c r="V25" s="663"/>
      <c r="W25" s="567"/>
      <c r="X25" s="567"/>
      <c r="Y25" s="567"/>
      <c r="Z25" s="567"/>
      <c r="AA25" s="567"/>
      <c r="AB25" s="567"/>
      <c r="AC25" s="567"/>
      <c r="AD25" s="567"/>
      <c r="AE25" s="567"/>
      <c r="AF25" s="668"/>
      <c r="AG25" s="494"/>
      <c r="AH25" s="494"/>
      <c r="AI25" s="494"/>
      <c r="AJ25" s="494"/>
      <c r="AK25" s="494"/>
      <c r="AL25" s="669"/>
    </row>
    <row r="26" spans="1:38">
      <c r="A26" s="566"/>
      <c r="B26" s="567"/>
      <c r="C26" s="567"/>
      <c r="D26" s="487"/>
      <c r="E26" s="677"/>
      <c r="F26" s="678"/>
      <c r="G26" s="678"/>
      <c r="H26" s="678"/>
      <c r="I26" s="678"/>
      <c r="J26" s="679"/>
      <c r="K26" s="567"/>
      <c r="L26" s="567"/>
      <c r="M26" s="567"/>
      <c r="N26" s="567"/>
      <c r="O26" s="567"/>
      <c r="P26" s="567"/>
      <c r="Q26" s="663"/>
      <c r="R26" s="663"/>
      <c r="S26" s="663"/>
      <c r="T26" s="663"/>
      <c r="U26" s="663"/>
      <c r="V26" s="663"/>
      <c r="W26" s="567"/>
      <c r="X26" s="567"/>
      <c r="Y26" s="567"/>
      <c r="Z26" s="567"/>
      <c r="AA26" s="567"/>
      <c r="AB26" s="567"/>
      <c r="AC26" s="567"/>
      <c r="AD26" s="567"/>
      <c r="AE26" s="567"/>
      <c r="AF26" s="670"/>
      <c r="AG26" s="500"/>
      <c r="AH26" s="500"/>
      <c r="AI26" s="500"/>
      <c r="AJ26" s="500"/>
      <c r="AK26" s="500"/>
      <c r="AL26" s="671"/>
    </row>
    <row r="27" spans="1:38">
      <c r="A27" s="667" t="s">
        <v>110</v>
      </c>
      <c r="B27" s="567"/>
      <c r="C27" s="567"/>
      <c r="D27" s="487"/>
      <c r="E27" s="674" t="str">
        <f>IF(注文フォーム!Z73="","",注文フォーム!Z73)</f>
        <v/>
      </c>
      <c r="F27" s="675"/>
      <c r="G27" s="675"/>
      <c r="H27" s="675"/>
      <c r="I27" s="675"/>
      <c r="J27" s="676"/>
      <c r="K27" s="567" t="str">
        <f>IF(注文フォーム!AF73="","",注文フォーム!AF73)</f>
        <v/>
      </c>
      <c r="L27" s="567"/>
      <c r="M27" s="567"/>
      <c r="N27" s="567"/>
      <c r="O27" s="567"/>
      <c r="P27" s="567"/>
      <c r="Q27" s="663" t="str">
        <f>IF(注文フォーム!D73="","",注文フォーム!D73)</f>
        <v/>
      </c>
      <c r="R27" s="663"/>
      <c r="S27" s="663"/>
      <c r="T27" s="663"/>
      <c r="U27" s="663"/>
      <c r="V27" s="663"/>
      <c r="W27" s="567"/>
      <c r="X27" s="567"/>
      <c r="Y27" s="567"/>
      <c r="Z27" s="567"/>
      <c r="AA27" s="567"/>
      <c r="AB27" s="567"/>
      <c r="AC27" s="567"/>
      <c r="AD27" s="567"/>
      <c r="AE27" s="567"/>
      <c r="AF27" s="668"/>
      <c r="AG27" s="494"/>
      <c r="AH27" s="494"/>
      <c r="AI27" s="494"/>
      <c r="AJ27" s="494"/>
      <c r="AK27" s="494"/>
      <c r="AL27" s="669"/>
    </row>
    <row r="28" spans="1:38">
      <c r="A28" s="566"/>
      <c r="B28" s="567"/>
      <c r="C28" s="567"/>
      <c r="D28" s="487"/>
      <c r="E28" s="677"/>
      <c r="F28" s="678"/>
      <c r="G28" s="678"/>
      <c r="H28" s="678"/>
      <c r="I28" s="678"/>
      <c r="J28" s="679"/>
      <c r="K28" s="567"/>
      <c r="L28" s="567"/>
      <c r="M28" s="567"/>
      <c r="N28" s="567"/>
      <c r="O28" s="567"/>
      <c r="P28" s="567"/>
      <c r="Q28" s="663"/>
      <c r="R28" s="663"/>
      <c r="S28" s="663"/>
      <c r="T28" s="663"/>
      <c r="U28" s="663"/>
      <c r="V28" s="663"/>
      <c r="W28" s="567"/>
      <c r="X28" s="567"/>
      <c r="Y28" s="567"/>
      <c r="Z28" s="567"/>
      <c r="AA28" s="567"/>
      <c r="AB28" s="567"/>
      <c r="AC28" s="567"/>
      <c r="AD28" s="567"/>
      <c r="AE28" s="567"/>
      <c r="AF28" s="670"/>
      <c r="AG28" s="500"/>
      <c r="AH28" s="500"/>
      <c r="AI28" s="500"/>
      <c r="AJ28" s="500"/>
      <c r="AK28" s="500"/>
      <c r="AL28" s="671"/>
    </row>
    <row r="29" spans="1:38">
      <c r="A29" s="667" t="s">
        <v>111</v>
      </c>
      <c r="B29" s="567"/>
      <c r="C29" s="567"/>
      <c r="D29" s="487"/>
      <c r="E29" s="674" t="str">
        <f>IF(注文フォーム!Z74="","",注文フォーム!Z74)</f>
        <v/>
      </c>
      <c r="F29" s="675"/>
      <c r="G29" s="675"/>
      <c r="H29" s="675"/>
      <c r="I29" s="675"/>
      <c r="J29" s="676"/>
      <c r="K29" s="567" t="str">
        <f>IF(注文フォーム!AF74="","",注文フォーム!AF74)</f>
        <v/>
      </c>
      <c r="L29" s="567"/>
      <c r="M29" s="567"/>
      <c r="N29" s="567"/>
      <c r="O29" s="567"/>
      <c r="P29" s="567"/>
      <c r="Q29" s="663" t="str">
        <f>IF(注文フォーム!D74="","",注文フォーム!D74)</f>
        <v/>
      </c>
      <c r="R29" s="663"/>
      <c r="S29" s="663"/>
      <c r="T29" s="663"/>
      <c r="U29" s="663"/>
      <c r="V29" s="663"/>
      <c r="W29" s="567"/>
      <c r="X29" s="567"/>
      <c r="Y29" s="567"/>
      <c r="Z29" s="567"/>
      <c r="AA29" s="567"/>
      <c r="AB29" s="567"/>
      <c r="AC29" s="567"/>
      <c r="AD29" s="567"/>
      <c r="AE29" s="567"/>
      <c r="AF29" s="668"/>
      <c r="AG29" s="494"/>
      <c r="AH29" s="494"/>
      <c r="AI29" s="494"/>
      <c r="AJ29" s="494"/>
      <c r="AK29" s="494"/>
      <c r="AL29" s="669"/>
    </row>
    <row r="30" spans="1:38">
      <c r="A30" s="566"/>
      <c r="B30" s="567"/>
      <c r="C30" s="567"/>
      <c r="D30" s="487"/>
      <c r="E30" s="677"/>
      <c r="F30" s="678"/>
      <c r="G30" s="678"/>
      <c r="H30" s="678"/>
      <c r="I30" s="678"/>
      <c r="J30" s="679"/>
      <c r="K30" s="567"/>
      <c r="L30" s="567"/>
      <c r="M30" s="567"/>
      <c r="N30" s="567"/>
      <c r="O30" s="567"/>
      <c r="P30" s="567"/>
      <c r="Q30" s="663"/>
      <c r="R30" s="663"/>
      <c r="S30" s="663"/>
      <c r="T30" s="663"/>
      <c r="U30" s="663"/>
      <c r="V30" s="663"/>
      <c r="W30" s="567"/>
      <c r="X30" s="567"/>
      <c r="Y30" s="567"/>
      <c r="Z30" s="567"/>
      <c r="AA30" s="567"/>
      <c r="AB30" s="567"/>
      <c r="AC30" s="567"/>
      <c r="AD30" s="567"/>
      <c r="AE30" s="567"/>
      <c r="AF30" s="670"/>
      <c r="AG30" s="500"/>
      <c r="AH30" s="500"/>
      <c r="AI30" s="500"/>
      <c r="AJ30" s="500"/>
      <c r="AK30" s="500"/>
      <c r="AL30" s="671"/>
    </row>
    <row r="31" spans="1:38">
      <c r="A31" s="667" t="s">
        <v>112</v>
      </c>
      <c r="B31" s="567"/>
      <c r="C31" s="567"/>
      <c r="D31" s="487"/>
      <c r="E31" s="674" t="str">
        <f>IF(注文フォーム!Z75="","",注文フォーム!Z75)</f>
        <v/>
      </c>
      <c r="F31" s="675"/>
      <c r="G31" s="675"/>
      <c r="H31" s="675"/>
      <c r="I31" s="675"/>
      <c r="J31" s="676"/>
      <c r="K31" s="567" t="str">
        <f>IF(注文フォーム!AF75="","",注文フォーム!AF75)</f>
        <v/>
      </c>
      <c r="L31" s="567"/>
      <c r="M31" s="567"/>
      <c r="N31" s="567"/>
      <c r="O31" s="567"/>
      <c r="P31" s="567"/>
      <c r="Q31" s="663" t="str">
        <f>IF(注文フォーム!D75="","",注文フォーム!D75)</f>
        <v/>
      </c>
      <c r="R31" s="663"/>
      <c r="S31" s="663"/>
      <c r="T31" s="663"/>
      <c r="U31" s="663"/>
      <c r="V31" s="663"/>
      <c r="W31" s="567"/>
      <c r="X31" s="567"/>
      <c r="Y31" s="567"/>
      <c r="Z31" s="567"/>
      <c r="AA31" s="567"/>
      <c r="AB31" s="567"/>
      <c r="AC31" s="567"/>
      <c r="AD31" s="567"/>
      <c r="AE31" s="567"/>
      <c r="AF31" s="668"/>
      <c r="AG31" s="494"/>
      <c r="AH31" s="494"/>
      <c r="AI31" s="494"/>
      <c r="AJ31" s="494"/>
      <c r="AK31" s="494"/>
      <c r="AL31" s="669"/>
    </row>
    <row r="32" spans="1:38" s="9" customFormat="1" ht="18" customHeight="1">
      <c r="A32" s="566"/>
      <c r="B32" s="567"/>
      <c r="C32" s="567"/>
      <c r="D32" s="487"/>
      <c r="E32" s="677"/>
      <c r="F32" s="678"/>
      <c r="G32" s="678"/>
      <c r="H32" s="678"/>
      <c r="I32" s="678"/>
      <c r="J32" s="679"/>
      <c r="K32" s="567"/>
      <c r="L32" s="567"/>
      <c r="M32" s="567"/>
      <c r="N32" s="567"/>
      <c r="O32" s="567"/>
      <c r="P32" s="567"/>
      <c r="Q32" s="663"/>
      <c r="R32" s="663"/>
      <c r="S32" s="663"/>
      <c r="T32" s="663"/>
      <c r="U32" s="663"/>
      <c r="V32" s="663"/>
      <c r="W32" s="567"/>
      <c r="X32" s="567"/>
      <c r="Y32" s="567"/>
      <c r="Z32" s="567"/>
      <c r="AA32" s="567"/>
      <c r="AB32" s="567"/>
      <c r="AC32" s="567"/>
      <c r="AD32" s="567"/>
      <c r="AE32" s="567"/>
      <c r="AF32" s="670"/>
      <c r="AG32" s="500"/>
      <c r="AH32" s="500"/>
      <c r="AI32" s="500"/>
      <c r="AJ32" s="500"/>
      <c r="AK32" s="500"/>
      <c r="AL32" s="671"/>
    </row>
    <row r="33" spans="1:38">
      <c r="A33" s="667" t="s">
        <v>113</v>
      </c>
      <c r="B33" s="567"/>
      <c r="C33" s="567"/>
      <c r="D33" s="487"/>
      <c r="E33" s="674" t="str">
        <f>IF(注文フォーム!Z76="","",注文フォーム!Z76)</f>
        <v/>
      </c>
      <c r="F33" s="675"/>
      <c r="G33" s="675"/>
      <c r="H33" s="675"/>
      <c r="I33" s="675"/>
      <c r="J33" s="676"/>
      <c r="K33" s="567" t="str">
        <f>IF(注文フォーム!AF76="","",注文フォーム!AF76)</f>
        <v/>
      </c>
      <c r="L33" s="567"/>
      <c r="M33" s="567"/>
      <c r="N33" s="567"/>
      <c r="O33" s="567"/>
      <c r="P33" s="567"/>
      <c r="Q33" s="663" t="str">
        <f>IF(注文フォーム!D76="","",注文フォーム!D76)</f>
        <v/>
      </c>
      <c r="R33" s="663"/>
      <c r="S33" s="663"/>
      <c r="T33" s="663"/>
      <c r="U33" s="663"/>
      <c r="V33" s="663"/>
      <c r="W33" s="567"/>
      <c r="X33" s="567"/>
      <c r="Y33" s="567"/>
      <c r="Z33" s="567"/>
      <c r="AA33" s="567"/>
      <c r="AB33" s="567"/>
      <c r="AC33" s="567"/>
      <c r="AD33" s="567"/>
      <c r="AE33" s="567"/>
      <c r="AF33" s="668"/>
      <c r="AG33" s="494"/>
      <c r="AH33" s="494"/>
      <c r="AI33" s="494"/>
      <c r="AJ33" s="494"/>
      <c r="AK33" s="494"/>
      <c r="AL33" s="669"/>
    </row>
    <row r="34" spans="1:38">
      <c r="A34" s="566"/>
      <c r="B34" s="567"/>
      <c r="C34" s="567"/>
      <c r="D34" s="487"/>
      <c r="E34" s="677"/>
      <c r="F34" s="678"/>
      <c r="G34" s="678"/>
      <c r="H34" s="678"/>
      <c r="I34" s="678"/>
      <c r="J34" s="679"/>
      <c r="K34" s="567"/>
      <c r="L34" s="567"/>
      <c r="M34" s="567"/>
      <c r="N34" s="567"/>
      <c r="O34" s="567"/>
      <c r="P34" s="567"/>
      <c r="Q34" s="663"/>
      <c r="R34" s="663"/>
      <c r="S34" s="663"/>
      <c r="T34" s="663"/>
      <c r="U34" s="663"/>
      <c r="V34" s="663"/>
      <c r="W34" s="567"/>
      <c r="X34" s="567"/>
      <c r="Y34" s="567"/>
      <c r="Z34" s="567"/>
      <c r="AA34" s="567"/>
      <c r="AB34" s="567"/>
      <c r="AC34" s="567"/>
      <c r="AD34" s="567"/>
      <c r="AE34" s="567"/>
      <c r="AF34" s="670"/>
      <c r="AG34" s="500"/>
      <c r="AH34" s="500"/>
      <c r="AI34" s="500"/>
      <c r="AJ34" s="500"/>
      <c r="AK34" s="500"/>
      <c r="AL34" s="671"/>
    </row>
    <row r="35" spans="1:38">
      <c r="A35" s="667" t="s">
        <v>114</v>
      </c>
      <c r="B35" s="567"/>
      <c r="C35" s="567"/>
      <c r="D35" s="487"/>
      <c r="E35" s="674" t="str">
        <f>IF(注文フォーム!Z77="","",注文フォーム!Z77)</f>
        <v/>
      </c>
      <c r="F35" s="675"/>
      <c r="G35" s="675"/>
      <c r="H35" s="675"/>
      <c r="I35" s="675"/>
      <c r="J35" s="676"/>
      <c r="K35" s="567" t="str">
        <f>IF(注文フォーム!AF77="","",注文フォーム!AF77)</f>
        <v/>
      </c>
      <c r="L35" s="567"/>
      <c r="M35" s="567"/>
      <c r="N35" s="567"/>
      <c r="O35" s="567"/>
      <c r="P35" s="567"/>
      <c r="Q35" s="663" t="str">
        <f>IF(注文フォーム!D77="","",注文フォーム!D77)</f>
        <v/>
      </c>
      <c r="R35" s="663"/>
      <c r="S35" s="663"/>
      <c r="T35" s="663"/>
      <c r="U35" s="663"/>
      <c r="V35" s="663"/>
      <c r="W35" s="567"/>
      <c r="X35" s="567"/>
      <c r="Y35" s="567"/>
      <c r="Z35" s="567"/>
      <c r="AA35" s="567"/>
      <c r="AB35" s="567"/>
      <c r="AC35" s="567"/>
      <c r="AD35" s="567"/>
      <c r="AE35" s="567"/>
      <c r="AF35" s="668"/>
      <c r="AG35" s="494"/>
      <c r="AH35" s="494"/>
      <c r="AI35" s="494"/>
      <c r="AJ35" s="494"/>
      <c r="AK35" s="494"/>
      <c r="AL35" s="669"/>
    </row>
    <row r="36" spans="1:38">
      <c r="A36" s="566"/>
      <c r="B36" s="567"/>
      <c r="C36" s="567"/>
      <c r="D36" s="487"/>
      <c r="E36" s="677"/>
      <c r="F36" s="678"/>
      <c r="G36" s="678"/>
      <c r="H36" s="678"/>
      <c r="I36" s="678"/>
      <c r="J36" s="679"/>
      <c r="K36" s="567"/>
      <c r="L36" s="567"/>
      <c r="M36" s="567"/>
      <c r="N36" s="567"/>
      <c r="O36" s="567"/>
      <c r="P36" s="567"/>
      <c r="Q36" s="663"/>
      <c r="R36" s="663"/>
      <c r="S36" s="663"/>
      <c r="T36" s="663"/>
      <c r="U36" s="663"/>
      <c r="V36" s="663"/>
      <c r="W36" s="567"/>
      <c r="X36" s="567"/>
      <c r="Y36" s="567"/>
      <c r="Z36" s="567"/>
      <c r="AA36" s="567"/>
      <c r="AB36" s="567"/>
      <c r="AC36" s="567"/>
      <c r="AD36" s="567"/>
      <c r="AE36" s="567"/>
      <c r="AF36" s="670"/>
      <c r="AG36" s="500"/>
      <c r="AH36" s="500"/>
      <c r="AI36" s="500"/>
      <c r="AJ36" s="500"/>
      <c r="AK36" s="500"/>
      <c r="AL36" s="671"/>
    </row>
    <row r="37" spans="1:38">
      <c r="A37" s="667" t="s">
        <v>115</v>
      </c>
      <c r="B37" s="567"/>
      <c r="C37" s="567"/>
      <c r="D37" s="487"/>
      <c r="E37" s="674" t="str">
        <f>IF(注文フォーム!Z78="","",注文フォーム!Z78)</f>
        <v/>
      </c>
      <c r="F37" s="675"/>
      <c r="G37" s="675"/>
      <c r="H37" s="675"/>
      <c r="I37" s="675"/>
      <c r="J37" s="676"/>
      <c r="K37" s="567" t="str">
        <f>IF(注文フォーム!AF78="","",注文フォーム!AF78)</f>
        <v/>
      </c>
      <c r="L37" s="567"/>
      <c r="M37" s="567"/>
      <c r="N37" s="567"/>
      <c r="O37" s="567"/>
      <c r="P37" s="567"/>
      <c r="Q37" s="663" t="str">
        <f>IF(注文フォーム!D78="","",注文フォーム!D78)</f>
        <v/>
      </c>
      <c r="R37" s="663"/>
      <c r="S37" s="663"/>
      <c r="T37" s="663"/>
      <c r="U37" s="663"/>
      <c r="V37" s="663"/>
      <c r="W37" s="567"/>
      <c r="X37" s="567"/>
      <c r="Y37" s="567"/>
      <c r="Z37" s="567"/>
      <c r="AA37" s="567"/>
      <c r="AB37" s="567"/>
      <c r="AC37" s="567"/>
      <c r="AD37" s="567"/>
      <c r="AE37" s="567"/>
      <c r="AF37" s="668"/>
      <c r="AG37" s="494"/>
      <c r="AH37" s="494"/>
      <c r="AI37" s="494"/>
      <c r="AJ37" s="494"/>
      <c r="AK37" s="494"/>
      <c r="AL37" s="669"/>
    </row>
    <row r="38" spans="1:38">
      <c r="A38" s="566"/>
      <c r="B38" s="567"/>
      <c r="C38" s="567"/>
      <c r="D38" s="487"/>
      <c r="E38" s="677"/>
      <c r="F38" s="678"/>
      <c r="G38" s="678"/>
      <c r="H38" s="678"/>
      <c r="I38" s="678"/>
      <c r="J38" s="679"/>
      <c r="K38" s="567"/>
      <c r="L38" s="567"/>
      <c r="M38" s="567"/>
      <c r="N38" s="567"/>
      <c r="O38" s="567"/>
      <c r="P38" s="567"/>
      <c r="Q38" s="663"/>
      <c r="R38" s="663"/>
      <c r="S38" s="663"/>
      <c r="T38" s="663"/>
      <c r="U38" s="663"/>
      <c r="V38" s="663"/>
      <c r="W38" s="567"/>
      <c r="X38" s="567"/>
      <c r="Y38" s="567"/>
      <c r="Z38" s="567"/>
      <c r="AA38" s="567"/>
      <c r="AB38" s="567"/>
      <c r="AC38" s="567"/>
      <c r="AD38" s="567"/>
      <c r="AE38" s="567"/>
      <c r="AF38" s="670"/>
      <c r="AG38" s="500"/>
      <c r="AH38" s="500"/>
      <c r="AI38" s="500"/>
      <c r="AJ38" s="500"/>
      <c r="AK38" s="500"/>
      <c r="AL38" s="671"/>
    </row>
    <row r="39" spans="1:38">
      <c r="A39" s="667" t="s">
        <v>116</v>
      </c>
      <c r="B39" s="567"/>
      <c r="C39" s="567"/>
      <c r="D39" s="487"/>
      <c r="E39" s="674" t="str">
        <f>IF(注文フォーム!Z79="","",注文フォーム!Z79)</f>
        <v/>
      </c>
      <c r="F39" s="675"/>
      <c r="G39" s="675"/>
      <c r="H39" s="675"/>
      <c r="I39" s="675"/>
      <c r="J39" s="676"/>
      <c r="K39" s="567" t="str">
        <f>IF(注文フォーム!AF79="","",注文フォーム!AF79)</f>
        <v/>
      </c>
      <c r="L39" s="567"/>
      <c r="M39" s="567"/>
      <c r="N39" s="567"/>
      <c r="O39" s="567"/>
      <c r="P39" s="567"/>
      <c r="Q39" s="663" t="str">
        <f>IF(注文フォーム!D79="","",注文フォーム!D79)</f>
        <v/>
      </c>
      <c r="R39" s="663"/>
      <c r="S39" s="663"/>
      <c r="T39" s="663"/>
      <c r="U39" s="663"/>
      <c r="V39" s="663"/>
      <c r="W39" s="567"/>
      <c r="X39" s="567"/>
      <c r="Y39" s="567"/>
      <c r="Z39" s="567"/>
      <c r="AA39" s="567"/>
      <c r="AB39" s="567"/>
      <c r="AC39" s="567"/>
      <c r="AD39" s="567"/>
      <c r="AE39" s="567"/>
      <c r="AF39" s="668"/>
      <c r="AG39" s="494"/>
      <c r="AH39" s="494"/>
      <c r="AI39" s="494"/>
      <c r="AJ39" s="494"/>
      <c r="AK39" s="494"/>
      <c r="AL39" s="669"/>
    </row>
    <row r="40" spans="1:38" ht="19.5" thickBot="1">
      <c r="A40" s="574"/>
      <c r="B40" s="575"/>
      <c r="C40" s="575"/>
      <c r="D40" s="542"/>
      <c r="E40" s="681"/>
      <c r="F40" s="682"/>
      <c r="G40" s="682"/>
      <c r="H40" s="682"/>
      <c r="I40" s="682"/>
      <c r="J40" s="683"/>
      <c r="K40" s="575"/>
      <c r="L40" s="575"/>
      <c r="M40" s="575"/>
      <c r="N40" s="575"/>
      <c r="O40" s="575"/>
      <c r="P40" s="575"/>
      <c r="Q40" s="665"/>
      <c r="R40" s="665"/>
      <c r="S40" s="665"/>
      <c r="T40" s="665"/>
      <c r="U40" s="665"/>
      <c r="V40" s="665"/>
      <c r="W40" s="575"/>
      <c r="X40" s="575"/>
      <c r="Y40" s="575"/>
      <c r="Z40" s="575"/>
      <c r="AA40" s="575"/>
      <c r="AB40" s="575"/>
      <c r="AC40" s="575"/>
      <c r="AD40" s="575"/>
      <c r="AE40" s="575"/>
      <c r="AF40" s="680"/>
      <c r="AG40" s="503"/>
      <c r="AH40" s="503"/>
      <c r="AI40" s="503"/>
      <c r="AJ40" s="503"/>
      <c r="AK40" s="503"/>
      <c r="AL40" s="622"/>
    </row>
    <row r="41" spans="1:38" ht="11.25" customHeight="1">
      <c r="A41" s="112" t="s">
        <v>291</v>
      </c>
      <c r="B41" s="30" t="s">
        <v>292</v>
      </c>
    </row>
    <row r="42" spans="1:38" ht="11.25" customHeight="1">
      <c r="A42" s="1" t="s">
        <v>189</v>
      </c>
      <c r="B42" s="112" t="s">
        <v>277</v>
      </c>
    </row>
    <row r="43" spans="1:38" ht="11.25" customHeight="1">
      <c r="B43" s="112" t="s">
        <v>278</v>
      </c>
    </row>
    <row r="44" spans="1:38" ht="12.75" customHeight="1"/>
  </sheetData>
  <mergeCells count="124">
    <mergeCell ref="AF11:AL12"/>
    <mergeCell ref="A13:D14"/>
    <mergeCell ref="W13:Y14"/>
    <mergeCell ref="Z13:AE14"/>
    <mergeCell ref="AF13:AL14"/>
    <mergeCell ref="A11:D12"/>
    <mergeCell ref="W11:Y12"/>
    <mergeCell ref="Z11:AE12"/>
    <mergeCell ref="E11:J12"/>
    <mergeCell ref="K11:P12"/>
    <mergeCell ref="Q11:V12"/>
    <mergeCell ref="E13:J14"/>
    <mergeCell ref="K13:P14"/>
    <mergeCell ref="Q13:V14"/>
    <mergeCell ref="A39:D40"/>
    <mergeCell ref="W39:Y40"/>
    <mergeCell ref="Z39:AE40"/>
    <mergeCell ref="AF39:AL40"/>
    <mergeCell ref="A37:D38"/>
    <mergeCell ref="W37:Y38"/>
    <mergeCell ref="Z37:AE38"/>
    <mergeCell ref="AF37:AL38"/>
    <mergeCell ref="E37:J38"/>
    <mergeCell ref="K37:P38"/>
    <mergeCell ref="Q37:V38"/>
    <mergeCell ref="E39:J40"/>
    <mergeCell ref="K39:P40"/>
    <mergeCell ref="Q39:V40"/>
    <mergeCell ref="AF33:AL34"/>
    <mergeCell ref="E33:J34"/>
    <mergeCell ref="K33:P34"/>
    <mergeCell ref="Q33:V34"/>
    <mergeCell ref="E35:J36"/>
    <mergeCell ref="K35:P36"/>
    <mergeCell ref="Q35:V36"/>
    <mergeCell ref="A31:D32"/>
    <mergeCell ref="W31:Y32"/>
    <mergeCell ref="Z31:AE32"/>
    <mergeCell ref="AF31:AL32"/>
    <mergeCell ref="A35:D36"/>
    <mergeCell ref="W35:Y36"/>
    <mergeCell ref="Z35:AE36"/>
    <mergeCell ref="AF35:AL36"/>
    <mergeCell ref="A33:D34"/>
    <mergeCell ref="W33:Y34"/>
    <mergeCell ref="Z33:AE34"/>
    <mergeCell ref="A29:D30"/>
    <mergeCell ref="W29:Y30"/>
    <mergeCell ref="Z29:AE30"/>
    <mergeCell ref="AF29:AL30"/>
    <mergeCell ref="E29:J30"/>
    <mergeCell ref="K29:P30"/>
    <mergeCell ref="Q29:V30"/>
    <mergeCell ref="E31:J32"/>
    <mergeCell ref="K31:P32"/>
    <mergeCell ref="Q31:V32"/>
    <mergeCell ref="A27:D28"/>
    <mergeCell ref="W27:Y28"/>
    <mergeCell ref="Z27:AE28"/>
    <mergeCell ref="AF27:AL28"/>
    <mergeCell ref="A25:D26"/>
    <mergeCell ref="W25:Y26"/>
    <mergeCell ref="Z25:AE26"/>
    <mergeCell ref="AF25:AL26"/>
    <mergeCell ref="E25:J26"/>
    <mergeCell ref="K25:P26"/>
    <mergeCell ref="Q25:V26"/>
    <mergeCell ref="E27:J28"/>
    <mergeCell ref="K27:P28"/>
    <mergeCell ref="Q27:V28"/>
    <mergeCell ref="A23:D24"/>
    <mergeCell ref="W23:Y24"/>
    <mergeCell ref="Z23:AE24"/>
    <mergeCell ref="AF23:AL24"/>
    <mergeCell ref="A21:D22"/>
    <mergeCell ref="W21:Y22"/>
    <mergeCell ref="Z21:AE22"/>
    <mergeCell ref="AF21:AL22"/>
    <mergeCell ref="E21:J22"/>
    <mergeCell ref="K21:P22"/>
    <mergeCell ref="Q21:V22"/>
    <mergeCell ref="E23:J24"/>
    <mergeCell ref="K23:P24"/>
    <mergeCell ref="Q23:V24"/>
    <mergeCell ref="A19:D20"/>
    <mergeCell ref="W19:Y20"/>
    <mergeCell ref="Z19:AE20"/>
    <mergeCell ref="AF19:AL20"/>
    <mergeCell ref="A17:D18"/>
    <mergeCell ref="W17:Y18"/>
    <mergeCell ref="Z17:AE18"/>
    <mergeCell ref="AF17:AL18"/>
    <mergeCell ref="A15:D16"/>
    <mergeCell ref="W15:Y16"/>
    <mergeCell ref="Z15:AE16"/>
    <mergeCell ref="AF15:AL16"/>
    <mergeCell ref="E19:J20"/>
    <mergeCell ref="K19:P20"/>
    <mergeCell ref="Q19:V20"/>
    <mergeCell ref="E15:J16"/>
    <mergeCell ref="K15:P16"/>
    <mergeCell ref="Q15:V16"/>
    <mergeCell ref="E17:J18"/>
    <mergeCell ref="K17:P18"/>
    <mergeCell ref="Q17:V18"/>
    <mergeCell ref="AG2:AK2"/>
    <mergeCell ref="A4:P5"/>
    <mergeCell ref="Q4:V4"/>
    <mergeCell ref="W4:AL4"/>
    <mergeCell ref="Q5:V5"/>
    <mergeCell ref="W5:AL5"/>
    <mergeCell ref="A6:V6"/>
    <mergeCell ref="W6:AL6"/>
    <mergeCell ref="Z10:AE10"/>
    <mergeCell ref="A9:D10"/>
    <mergeCell ref="W9:AE9"/>
    <mergeCell ref="AF9:AL10"/>
    <mergeCell ref="W10:Y10"/>
    <mergeCell ref="E9:J10"/>
    <mergeCell ref="K9:P10"/>
    <mergeCell ref="Q9:V10"/>
    <mergeCell ref="A7:P8"/>
    <mergeCell ref="Q7:V8"/>
    <mergeCell ref="W7:AL8"/>
  </mergeCells>
  <phoneticPr fontId="5"/>
  <dataValidations count="2">
    <dataValidation type="list" allowBlank="1" showInputMessage="1" showErrorMessage="1" sqref="W11:Y40" xr:uid="{80AC9A05-8EDE-4CBF-87D2-2D7415D5EB0D}">
      <formula1>"有,無"</formula1>
    </dataValidation>
    <dataValidation type="list" allowBlank="1" showInputMessage="1" showErrorMessage="1" sqref="AF11:AL40" xr:uid="{72D68207-1E1C-498B-BCA1-AEEC7EDFE8C7}">
      <formula1>"JIS A 1481-1"</formula1>
    </dataValidation>
  </dataValidations>
  <pageMargins left="0.70866141732283472" right="0.70866141732283472" top="0.74803149606299213" bottom="0.35433070866141736" header="0.31496062992125984" footer="0.31496062992125984"/>
  <pageSetup paperSize="9" scale="97" orientation="portrait" r:id="rId1"/>
  <headerFoot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70FBF-AD53-4937-BE59-AA02CEAD8EDD}">
  <dimension ref="A1:AL44"/>
  <sheetViews>
    <sheetView view="pageBreakPreview" zoomScaleNormal="100" zoomScaleSheetLayoutView="100" workbookViewId="0">
      <selection activeCell="A13" sqref="A13:P14"/>
    </sheetView>
  </sheetViews>
  <sheetFormatPr defaultColWidth="9" defaultRowHeight="18.75"/>
  <cols>
    <col min="1" max="12" width="2.125" style="1" customWidth="1"/>
    <col min="13" max="21" width="2" style="1" customWidth="1"/>
    <col min="22" max="104" width="2.125" style="1" customWidth="1"/>
    <col min="105" max="16384" width="9" style="1"/>
  </cols>
  <sheetData>
    <row r="1" spans="1:38" ht="14.25" customHeight="1">
      <c r="AC1" s="8" t="str">
        <f>ページ１!AD1</f>
        <v>報告書番号</v>
      </c>
      <c r="AG1" s="30" t="str">
        <f>ページ１!AH1</f>
        <v>A10001-A1</v>
      </c>
    </row>
    <row r="2" spans="1:38" ht="14.25" customHeight="1">
      <c r="AD2" s="111" t="str">
        <f>ページ１!AE2</f>
        <v>発行日</v>
      </c>
      <c r="AG2" s="650">
        <f>ページ１!AH2</f>
        <v>45765</v>
      </c>
      <c r="AH2" s="650"/>
      <c r="AI2" s="650"/>
      <c r="AJ2" s="650"/>
      <c r="AK2" s="650"/>
    </row>
    <row r="3" spans="1:38" s="9" customFormat="1" ht="19.5" thickBot="1">
      <c r="A3" s="9" t="s">
        <v>92</v>
      </c>
      <c r="AC3"/>
      <c r="AD3"/>
      <c r="AE3"/>
      <c r="AF3"/>
      <c r="AG3"/>
      <c r="AH3"/>
      <c r="AI3"/>
      <c r="AJ3"/>
      <c r="AK3"/>
      <c r="AL3"/>
    </row>
    <row r="4" spans="1:38" s="9" customFormat="1">
      <c r="A4" s="657" t="s">
        <v>93</v>
      </c>
      <c r="B4" s="652"/>
      <c r="C4" s="652"/>
      <c r="D4" s="652"/>
      <c r="E4" s="652"/>
      <c r="F4" s="652"/>
      <c r="G4" s="652"/>
      <c r="H4" s="652"/>
      <c r="I4" s="652"/>
      <c r="J4" s="652"/>
      <c r="K4" s="652"/>
      <c r="L4" s="652"/>
      <c r="M4" s="652"/>
      <c r="N4" s="652"/>
      <c r="O4" s="652"/>
      <c r="P4" s="652"/>
      <c r="Q4" s="572" t="s">
        <v>81</v>
      </c>
      <c r="R4" s="572"/>
      <c r="S4" s="572"/>
      <c r="T4" s="572"/>
      <c r="U4" s="572"/>
      <c r="V4" s="572"/>
      <c r="W4" s="658">
        <f>注文フォーム!K34</f>
        <v>0</v>
      </c>
      <c r="X4" s="572"/>
      <c r="Y4" s="572"/>
      <c r="Z4" s="572"/>
      <c r="AA4" s="572"/>
      <c r="AB4" s="572"/>
      <c r="AC4" s="572"/>
      <c r="AD4" s="572"/>
      <c r="AE4" s="572"/>
      <c r="AF4" s="572"/>
      <c r="AG4" s="572"/>
      <c r="AH4" s="572"/>
      <c r="AI4" s="572"/>
      <c r="AJ4" s="572"/>
      <c r="AK4" s="572"/>
      <c r="AL4" s="573"/>
    </row>
    <row r="5" spans="1:38" s="9" customFormat="1">
      <c r="A5" s="653"/>
      <c r="B5" s="654"/>
      <c r="C5" s="654"/>
      <c r="D5" s="654"/>
      <c r="E5" s="654"/>
      <c r="F5" s="654"/>
      <c r="G5" s="654"/>
      <c r="H5" s="654"/>
      <c r="I5" s="654"/>
      <c r="J5" s="654"/>
      <c r="K5" s="654"/>
      <c r="L5" s="654"/>
      <c r="M5" s="654"/>
      <c r="N5" s="654"/>
      <c r="O5" s="654"/>
      <c r="P5" s="654"/>
      <c r="Q5" s="567" t="s">
        <v>94</v>
      </c>
      <c r="R5" s="567"/>
      <c r="S5" s="567"/>
      <c r="T5" s="567"/>
      <c r="U5" s="567"/>
      <c r="V5" s="567"/>
      <c r="W5" s="567" t="s">
        <v>71</v>
      </c>
      <c r="X5" s="567"/>
      <c r="Y5" s="567"/>
      <c r="Z5" s="567"/>
      <c r="AA5" s="567"/>
      <c r="AB5" s="567"/>
      <c r="AC5" s="567"/>
      <c r="AD5" s="567"/>
      <c r="AE5" s="567"/>
      <c r="AF5" s="567"/>
      <c r="AG5" s="567"/>
      <c r="AH5" s="567"/>
      <c r="AI5" s="567"/>
      <c r="AJ5" s="567"/>
      <c r="AK5" s="567"/>
      <c r="AL5" s="638"/>
    </row>
    <row r="6" spans="1:38">
      <c r="A6" s="653" t="s">
        <v>95</v>
      </c>
      <c r="B6" s="654"/>
      <c r="C6" s="567"/>
      <c r="D6" s="567"/>
      <c r="E6" s="567"/>
      <c r="F6" s="567"/>
      <c r="G6" s="654"/>
      <c r="H6" s="654"/>
      <c r="I6" s="654"/>
      <c r="J6" s="654"/>
      <c r="K6" s="654"/>
      <c r="L6" s="654"/>
      <c r="M6" s="654"/>
      <c r="N6" s="654"/>
      <c r="O6" s="654"/>
      <c r="P6" s="654"/>
      <c r="Q6" s="654"/>
      <c r="R6" s="654"/>
      <c r="S6" s="654"/>
      <c r="T6" s="654"/>
      <c r="U6" s="654"/>
      <c r="V6" s="654"/>
      <c r="W6" s="659">
        <f>注文フォーム!K35</f>
        <v>0</v>
      </c>
      <c r="X6" s="567"/>
      <c r="Y6" s="567"/>
      <c r="Z6" s="567"/>
      <c r="AA6" s="567"/>
      <c r="AB6" s="567"/>
      <c r="AC6" s="567"/>
      <c r="AD6" s="567"/>
      <c r="AE6" s="567"/>
      <c r="AF6" s="567"/>
      <c r="AG6" s="567"/>
      <c r="AH6" s="567"/>
      <c r="AI6" s="567"/>
      <c r="AJ6" s="567"/>
      <c r="AK6" s="567"/>
      <c r="AL6" s="638"/>
    </row>
    <row r="7" spans="1:38" ht="18.75" customHeight="1">
      <c r="A7" s="566" t="s">
        <v>96</v>
      </c>
      <c r="B7" s="567"/>
      <c r="C7" s="567"/>
      <c r="D7" s="567"/>
      <c r="E7" s="567"/>
      <c r="F7" s="567"/>
      <c r="G7" s="567"/>
      <c r="H7" s="567"/>
      <c r="I7" s="567"/>
      <c r="J7" s="567"/>
      <c r="K7" s="567"/>
      <c r="L7" s="567"/>
      <c r="M7" s="567"/>
      <c r="N7" s="567"/>
      <c r="O7" s="567"/>
      <c r="P7" s="567"/>
      <c r="Q7" s="659">
        <f>送付書!W34</f>
        <v>0</v>
      </c>
      <c r="R7" s="659"/>
      <c r="S7" s="659"/>
      <c r="T7" s="659"/>
      <c r="U7" s="659"/>
      <c r="V7" s="659"/>
      <c r="W7" s="662">
        <f>ページ１!Q19</f>
        <v>0</v>
      </c>
      <c r="X7" s="663"/>
      <c r="Y7" s="663"/>
      <c r="Z7" s="663"/>
      <c r="AA7" s="663"/>
      <c r="AB7" s="663"/>
      <c r="AC7" s="663"/>
      <c r="AD7" s="663"/>
      <c r="AE7" s="663"/>
      <c r="AF7" s="663"/>
      <c r="AG7" s="663"/>
      <c r="AH7" s="663"/>
      <c r="AI7" s="663"/>
      <c r="AJ7" s="663"/>
      <c r="AK7" s="663"/>
      <c r="AL7" s="664"/>
    </row>
    <row r="8" spans="1:38" ht="19.5" thickBot="1">
      <c r="A8" s="574"/>
      <c r="B8" s="575"/>
      <c r="C8" s="575"/>
      <c r="D8" s="575"/>
      <c r="E8" s="575"/>
      <c r="F8" s="575"/>
      <c r="G8" s="575"/>
      <c r="H8" s="575"/>
      <c r="I8" s="575"/>
      <c r="J8" s="575"/>
      <c r="K8" s="575"/>
      <c r="L8" s="575"/>
      <c r="M8" s="575"/>
      <c r="N8" s="575"/>
      <c r="O8" s="575"/>
      <c r="P8" s="575"/>
      <c r="Q8" s="661"/>
      <c r="R8" s="661"/>
      <c r="S8" s="661"/>
      <c r="T8" s="661"/>
      <c r="U8" s="661"/>
      <c r="V8" s="661"/>
      <c r="W8" s="665"/>
      <c r="X8" s="665"/>
      <c r="Y8" s="665"/>
      <c r="Z8" s="665"/>
      <c r="AA8" s="665"/>
      <c r="AB8" s="665"/>
      <c r="AC8" s="665"/>
      <c r="AD8" s="665"/>
      <c r="AE8" s="665"/>
      <c r="AF8" s="665"/>
      <c r="AG8" s="665"/>
      <c r="AH8" s="665"/>
      <c r="AI8" s="665"/>
      <c r="AJ8" s="665"/>
      <c r="AK8" s="665"/>
      <c r="AL8" s="666"/>
    </row>
    <row r="9" spans="1:38" ht="21.75" customHeight="1">
      <c r="A9" s="651" t="s">
        <v>97</v>
      </c>
      <c r="B9" s="652"/>
      <c r="C9" s="652"/>
      <c r="D9" s="652"/>
      <c r="E9" s="572" t="s">
        <v>274</v>
      </c>
      <c r="F9" s="572"/>
      <c r="G9" s="572"/>
      <c r="H9" s="572"/>
      <c r="I9" s="572"/>
      <c r="J9" s="572"/>
      <c r="K9" s="572" t="s">
        <v>275</v>
      </c>
      <c r="L9" s="572"/>
      <c r="M9" s="572"/>
      <c r="N9" s="572"/>
      <c r="O9" s="572"/>
      <c r="P9" s="572"/>
      <c r="Q9" s="572" t="s">
        <v>276</v>
      </c>
      <c r="R9" s="572"/>
      <c r="S9" s="572"/>
      <c r="T9" s="572"/>
      <c r="U9" s="572"/>
      <c r="V9" s="572"/>
      <c r="W9" s="572" t="s">
        <v>98</v>
      </c>
      <c r="X9" s="572"/>
      <c r="Y9" s="572"/>
      <c r="Z9" s="572"/>
      <c r="AA9" s="572"/>
      <c r="AB9" s="572"/>
      <c r="AC9" s="572"/>
      <c r="AD9" s="572"/>
      <c r="AE9" s="572"/>
      <c r="AF9" s="572" t="s">
        <v>99</v>
      </c>
      <c r="AG9" s="572"/>
      <c r="AH9" s="572"/>
      <c r="AI9" s="572"/>
      <c r="AJ9" s="572"/>
      <c r="AK9" s="572"/>
      <c r="AL9" s="573"/>
    </row>
    <row r="10" spans="1:38" ht="19.5" thickBot="1">
      <c r="A10" s="574"/>
      <c r="B10" s="575"/>
      <c r="C10" s="575"/>
      <c r="D10" s="575"/>
      <c r="E10" s="575"/>
      <c r="F10" s="575"/>
      <c r="G10" s="575"/>
      <c r="H10" s="575"/>
      <c r="I10" s="575"/>
      <c r="J10" s="575"/>
      <c r="K10" s="575"/>
      <c r="L10" s="575"/>
      <c r="M10" s="575"/>
      <c r="N10" s="575"/>
      <c r="O10" s="575"/>
      <c r="P10" s="575"/>
      <c r="Q10" s="575"/>
      <c r="R10" s="575"/>
      <c r="S10" s="575"/>
      <c r="T10" s="575"/>
      <c r="U10" s="575"/>
      <c r="V10" s="575"/>
      <c r="W10" s="660" t="s">
        <v>100</v>
      </c>
      <c r="X10" s="660"/>
      <c r="Y10" s="660"/>
      <c r="Z10" s="575" t="s">
        <v>101</v>
      </c>
      <c r="AA10" s="575"/>
      <c r="AB10" s="575"/>
      <c r="AC10" s="575"/>
      <c r="AD10" s="575"/>
      <c r="AE10" s="575"/>
      <c r="AF10" s="575"/>
      <c r="AG10" s="575"/>
      <c r="AH10" s="575"/>
      <c r="AI10" s="575"/>
      <c r="AJ10" s="575"/>
      <c r="AK10" s="575"/>
      <c r="AL10" s="642"/>
    </row>
    <row r="11" spans="1:38" s="9" customFormat="1" ht="18" customHeight="1">
      <c r="A11" s="684" t="s">
        <v>321</v>
      </c>
      <c r="B11" s="572"/>
      <c r="C11" s="572"/>
      <c r="D11" s="573"/>
      <c r="E11" s="692" t="str">
        <f>IF(注文フォーム!Z80="","",注文フォーム!Z80)</f>
        <v/>
      </c>
      <c r="F11" s="686"/>
      <c r="G11" s="686"/>
      <c r="H11" s="686"/>
      <c r="I11" s="686"/>
      <c r="J11" s="686"/>
      <c r="K11" s="690" t="str">
        <f>IF(注文フォーム!AF80="","",注文フォーム!AF80)</f>
        <v/>
      </c>
      <c r="L11" s="690"/>
      <c r="M11" s="690"/>
      <c r="N11" s="690"/>
      <c r="O11" s="690"/>
      <c r="P11" s="690"/>
      <c r="Q11" s="686" t="str">
        <f>IF(注文フォーム!D80="","",注文フォーム!D80)</f>
        <v/>
      </c>
      <c r="R11" s="686"/>
      <c r="S11" s="686"/>
      <c r="T11" s="686"/>
      <c r="U11" s="686"/>
      <c r="V11" s="686"/>
      <c r="W11" s="572"/>
      <c r="X11" s="572"/>
      <c r="Y11" s="572"/>
      <c r="Z11" s="572"/>
      <c r="AA11" s="572"/>
      <c r="AB11" s="572"/>
      <c r="AC11" s="572"/>
      <c r="AD11" s="572"/>
      <c r="AE11" s="572"/>
      <c r="AF11" s="572"/>
      <c r="AG11" s="572"/>
      <c r="AH11" s="572"/>
      <c r="AI11" s="572"/>
      <c r="AJ11" s="572"/>
      <c r="AK11" s="572"/>
      <c r="AL11" s="573"/>
    </row>
    <row r="12" spans="1:38">
      <c r="A12" s="566"/>
      <c r="B12" s="567"/>
      <c r="C12" s="567"/>
      <c r="D12" s="638"/>
      <c r="E12" s="687"/>
      <c r="F12" s="688"/>
      <c r="G12" s="688"/>
      <c r="H12" s="688"/>
      <c r="I12" s="688"/>
      <c r="J12" s="688"/>
      <c r="K12" s="691"/>
      <c r="L12" s="691"/>
      <c r="M12" s="691"/>
      <c r="N12" s="691"/>
      <c r="O12" s="691"/>
      <c r="P12" s="691"/>
      <c r="Q12" s="688"/>
      <c r="R12" s="688"/>
      <c r="S12" s="688"/>
      <c r="T12" s="688"/>
      <c r="U12" s="688"/>
      <c r="V12" s="688"/>
      <c r="W12" s="567"/>
      <c r="X12" s="567"/>
      <c r="Y12" s="567"/>
      <c r="Z12" s="567"/>
      <c r="AA12" s="567"/>
      <c r="AB12" s="567"/>
      <c r="AC12" s="567"/>
      <c r="AD12" s="567"/>
      <c r="AE12" s="567"/>
      <c r="AF12" s="567"/>
      <c r="AG12" s="567"/>
      <c r="AH12" s="567"/>
      <c r="AI12" s="567"/>
      <c r="AJ12" s="567"/>
      <c r="AK12" s="567"/>
      <c r="AL12" s="638"/>
    </row>
    <row r="13" spans="1:38">
      <c r="A13" s="667" t="s">
        <v>322</v>
      </c>
      <c r="B13" s="567"/>
      <c r="C13" s="567"/>
      <c r="D13" s="638"/>
      <c r="E13" s="674" t="str">
        <f>IF(注文フォーム!Z81="","",注文フォーム!Z81)</f>
        <v/>
      </c>
      <c r="F13" s="675"/>
      <c r="G13" s="675"/>
      <c r="H13" s="675"/>
      <c r="I13" s="675"/>
      <c r="J13" s="676"/>
      <c r="K13" s="567" t="str">
        <f>IF(注文フォーム!AF81="","",注文フォーム!AF81)</f>
        <v/>
      </c>
      <c r="L13" s="567"/>
      <c r="M13" s="567"/>
      <c r="N13" s="567"/>
      <c r="O13" s="567"/>
      <c r="P13" s="567"/>
      <c r="Q13" s="663" t="str">
        <f>IF(注文フォーム!D81="","",注文フォーム!D81)</f>
        <v/>
      </c>
      <c r="R13" s="663"/>
      <c r="S13" s="663"/>
      <c r="T13" s="663"/>
      <c r="U13" s="663"/>
      <c r="V13" s="663"/>
      <c r="W13" s="567"/>
      <c r="X13" s="567"/>
      <c r="Y13" s="567"/>
      <c r="Z13" s="567"/>
      <c r="AA13" s="567"/>
      <c r="AB13" s="567"/>
      <c r="AC13" s="567"/>
      <c r="AD13" s="567"/>
      <c r="AE13" s="567"/>
      <c r="AF13" s="668"/>
      <c r="AG13" s="494"/>
      <c r="AH13" s="494"/>
      <c r="AI13" s="494"/>
      <c r="AJ13" s="494"/>
      <c r="AK13" s="494"/>
      <c r="AL13" s="669"/>
    </row>
    <row r="14" spans="1:38">
      <c r="A14" s="566"/>
      <c r="B14" s="567"/>
      <c r="C14" s="567"/>
      <c r="D14" s="638"/>
      <c r="E14" s="677"/>
      <c r="F14" s="678"/>
      <c r="G14" s="678"/>
      <c r="H14" s="678"/>
      <c r="I14" s="678"/>
      <c r="J14" s="679"/>
      <c r="K14" s="567"/>
      <c r="L14" s="567"/>
      <c r="M14" s="567"/>
      <c r="N14" s="567"/>
      <c r="O14" s="567"/>
      <c r="P14" s="567"/>
      <c r="Q14" s="663"/>
      <c r="R14" s="663"/>
      <c r="S14" s="663"/>
      <c r="T14" s="663"/>
      <c r="U14" s="663"/>
      <c r="V14" s="663"/>
      <c r="W14" s="567"/>
      <c r="X14" s="567"/>
      <c r="Y14" s="567"/>
      <c r="Z14" s="567"/>
      <c r="AA14" s="567"/>
      <c r="AB14" s="567"/>
      <c r="AC14" s="567"/>
      <c r="AD14" s="567"/>
      <c r="AE14" s="567"/>
      <c r="AF14" s="670"/>
      <c r="AG14" s="500"/>
      <c r="AH14" s="500"/>
      <c r="AI14" s="500"/>
      <c r="AJ14" s="500"/>
      <c r="AK14" s="500"/>
      <c r="AL14" s="671"/>
    </row>
    <row r="15" spans="1:38">
      <c r="A15" s="667" t="s">
        <v>323</v>
      </c>
      <c r="B15" s="567"/>
      <c r="C15" s="567"/>
      <c r="D15" s="638"/>
      <c r="E15" s="674" t="str">
        <f>IF(注文フォーム!Z82="","",注文フォーム!Z82)</f>
        <v/>
      </c>
      <c r="F15" s="675"/>
      <c r="G15" s="675"/>
      <c r="H15" s="675"/>
      <c r="I15" s="675"/>
      <c r="J15" s="676"/>
      <c r="K15" s="567" t="str">
        <f>IF(注文フォーム!AF82="","",注文フォーム!AF82)</f>
        <v/>
      </c>
      <c r="L15" s="567"/>
      <c r="M15" s="567"/>
      <c r="N15" s="567"/>
      <c r="O15" s="567"/>
      <c r="P15" s="567"/>
      <c r="Q15" s="663" t="str">
        <f>IF(注文フォーム!D82="","",注文フォーム!D82)</f>
        <v/>
      </c>
      <c r="R15" s="663"/>
      <c r="S15" s="663"/>
      <c r="T15" s="663"/>
      <c r="U15" s="663"/>
      <c r="V15" s="663"/>
      <c r="W15" s="672"/>
      <c r="X15" s="673"/>
      <c r="Y15" s="673"/>
      <c r="Z15" s="567"/>
      <c r="AA15" s="567"/>
      <c r="AB15" s="567"/>
      <c r="AC15" s="567"/>
      <c r="AD15" s="567"/>
      <c r="AE15" s="567"/>
      <c r="AF15" s="668"/>
      <c r="AG15" s="494"/>
      <c r="AH15" s="494"/>
      <c r="AI15" s="494"/>
      <c r="AJ15" s="494"/>
      <c r="AK15" s="494"/>
      <c r="AL15" s="669"/>
    </row>
    <row r="16" spans="1:38">
      <c r="A16" s="566"/>
      <c r="B16" s="567"/>
      <c r="C16" s="567"/>
      <c r="D16" s="638"/>
      <c r="E16" s="677"/>
      <c r="F16" s="678"/>
      <c r="G16" s="678"/>
      <c r="H16" s="678"/>
      <c r="I16" s="678"/>
      <c r="J16" s="679"/>
      <c r="K16" s="567"/>
      <c r="L16" s="567"/>
      <c r="M16" s="567"/>
      <c r="N16" s="567"/>
      <c r="O16" s="567"/>
      <c r="P16" s="567"/>
      <c r="Q16" s="663"/>
      <c r="R16" s="663"/>
      <c r="S16" s="663"/>
      <c r="T16" s="663"/>
      <c r="U16" s="663"/>
      <c r="V16" s="663"/>
      <c r="W16" s="673"/>
      <c r="X16" s="673"/>
      <c r="Y16" s="673"/>
      <c r="Z16" s="567"/>
      <c r="AA16" s="567"/>
      <c r="AB16" s="567"/>
      <c r="AC16" s="567"/>
      <c r="AD16" s="567"/>
      <c r="AE16" s="567"/>
      <c r="AF16" s="670"/>
      <c r="AG16" s="500"/>
      <c r="AH16" s="500"/>
      <c r="AI16" s="500"/>
      <c r="AJ16" s="500"/>
      <c r="AK16" s="500"/>
      <c r="AL16" s="671"/>
    </row>
    <row r="17" spans="1:38">
      <c r="A17" s="667" t="s">
        <v>324</v>
      </c>
      <c r="B17" s="567"/>
      <c r="C17" s="567"/>
      <c r="D17" s="638"/>
      <c r="E17" s="674" t="str">
        <f>IF(注文フォーム!Z83="","",注文フォーム!Z83)</f>
        <v/>
      </c>
      <c r="F17" s="675"/>
      <c r="G17" s="675"/>
      <c r="H17" s="675"/>
      <c r="I17" s="675"/>
      <c r="J17" s="676"/>
      <c r="K17" s="567" t="str">
        <f>IF(注文フォーム!AF83="","",注文フォーム!AF83)</f>
        <v/>
      </c>
      <c r="L17" s="567"/>
      <c r="M17" s="567"/>
      <c r="N17" s="567"/>
      <c r="O17" s="567"/>
      <c r="P17" s="567"/>
      <c r="Q17" s="663" t="str">
        <f>IF(注文フォーム!D83="","",注文フォーム!D83)</f>
        <v/>
      </c>
      <c r="R17" s="663"/>
      <c r="S17" s="663"/>
      <c r="T17" s="663"/>
      <c r="U17" s="663"/>
      <c r="V17" s="663"/>
      <c r="W17" s="672"/>
      <c r="X17" s="673"/>
      <c r="Y17" s="673"/>
      <c r="Z17" s="567"/>
      <c r="AA17" s="567"/>
      <c r="AB17" s="567"/>
      <c r="AC17" s="567"/>
      <c r="AD17" s="567"/>
      <c r="AE17" s="567"/>
      <c r="AF17" s="668"/>
      <c r="AG17" s="494"/>
      <c r="AH17" s="494"/>
      <c r="AI17" s="494"/>
      <c r="AJ17" s="494"/>
      <c r="AK17" s="494"/>
      <c r="AL17" s="669"/>
    </row>
    <row r="18" spans="1:38">
      <c r="A18" s="566"/>
      <c r="B18" s="567"/>
      <c r="C18" s="567"/>
      <c r="D18" s="638"/>
      <c r="E18" s="677"/>
      <c r="F18" s="678"/>
      <c r="G18" s="678"/>
      <c r="H18" s="678"/>
      <c r="I18" s="678"/>
      <c r="J18" s="679"/>
      <c r="K18" s="567"/>
      <c r="L18" s="567"/>
      <c r="M18" s="567"/>
      <c r="N18" s="567"/>
      <c r="O18" s="567"/>
      <c r="P18" s="567"/>
      <c r="Q18" s="663"/>
      <c r="R18" s="663"/>
      <c r="S18" s="663"/>
      <c r="T18" s="663"/>
      <c r="U18" s="663"/>
      <c r="V18" s="663"/>
      <c r="W18" s="673"/>
      <c r="X18" s="673"/>
      <c r="Y18" s="673"/>
      <c r="Z18" s="567"/>
      <c r="AA18" s="567"/>
      <c r="AB18" s="567"/>
      <c r="AC18" s="567"/>
      <c r="AD18" s="567"/>
      <c r="AE18" s="567"/>
      <c r="AF18" s="670"/>
      <c r="AG18" s="500"/>
      <c r="AH18" s="500"/>
      <c r="AI18" s="500"/>
      <c r="AJ18" s="500"/>
      <c r="AK18" s="500"/>
      <c r="AL18" s="671"/>
    </row>
    <row r="19" spans="1:38">
      <c r="A19" s="667" t="s">
        <v>325</v>
      </c>
      <c r="B19" s="567"/>
      <c r="C19" s="567"/>
      <c r="D19" s="638"/>
      <c r="E19" s="674" t="str">
        <f>IF(注文フォーム!Z84="","",注文フォーム!Z84)</f>
        <v/>
      </c>
      <c r="F19" s="675"/>
      <c r="G19" s="675"/>
      <c r="H19" s="675"/>
      <c r="I19" s="675"/>
      <c r="J19" s="676"/>
      <c r="K19" s="567" t="str">
        <f>IF(注文フォーム!AF84="","",注文フォーム!AF84)</f>
        <v/>
      </c>
      <c r="L19" s="567"/>
      <c r="M19" s="567"/>
      <c r="N19" s="567"/>
      <c r="O19" s="567"/>
      <c r="P19" s="567"/>
      <c r="Q19" s="663" t="str">
        <f>IF(注文フォーム!D84="","",注文フォーム!D84)</f>
        <v/>
      </c>
      <c r="R19" s="663"/>
      <c r="S19" s="663"/>
      <c r="T19" s="663"/>
      <c r="U19" s="663"/>
      <c r="V19" s="663"/>
      <c r="W19" s="567"/>
      <c r="X19" s="567"/>
      <c r="Y19" s="567"/>
      <c r="Z19" s="567"/>
      <c r="AA19" s="567"/>
      <c r="AB19" s="567"/>
      <c r="AC19" s="567"/>
      <c r="AD19" s="567"/>
      <c r="AE19" s="567"/>
      <c r="AF19" s="668"/>
      <c r="AG19" s="494"/>
      <c r="AH19" s="494"/>
      <c r="AI19" s="494"/>
      <c r="AJ19" s="494"/>
      <c r="AK19" s="494"/>
      <c r="AL19" s="669"/>
    </row>
    <row r="20" spans="1:38">
      <c r="A20" s="566"/>
      <c r="B20" s="567"/>
      <c r="C20" s="567"/>
      <c r="D20" s="638"/>
      <c r="E20" s="677"/>
      <c r="F20" s="678"/>
      <c r="G20" s="678"/>
      <c r="H20" s="678"/>
      <c r="I20" s="678"/>
      <c r="J20" s="679"/>
      <c r="K20" s="567"/>
      <c r="L20" s="567"/>
      <c r="M20" s="567"/>
      <c r="N20" s="567"/>
      <c r="O20" s="567"/>
      <c r="P20" s="567"/>
      <c r="Q20" s="663"/>
      <c r="R20" s="663"/>
      <c r="S20" s="663"/>
      <c r="T20" s="663"/>
      <c r="U20" s="663"/>
      <c r="V20" s="663"/>
      <c r="W20" s="567"/>
      <c r="X20" s="567"/>
      <c r="Y20" s="567"/>
      <c r="Z20" s="567"/>
      <c r="AA20" s="567"/>
      <c r="AB20" s="567"/>
      <c r="AC20" s="567"/>
      <c r="AD20" s="567"/>
      <c r="AE20" s="567"/>
      <c r="AF20" s="670"/>
      <c r="AG20" s="500"/>
      <c r="AH20" s="500"/>
      <c r="AI20" s="500"/>
      <c r="AJ20" s="500"/>
      <c r="AK20" s="500"/>
      <c r="AL20" s="671"/>
    </row>
    <row r="21" spans="1:38">
      <c r="A21" s="667" t="s">
        <v>326</v>
      </c>
      <c r="B21" s="567"/>
      <c r="C21" s="567"/>
      <c r="D21" s="638"/>
      <c r="E21" s="674" t="str">
        <f>IF(注文フォーム!Z85="","",注文フォーム!Z85)</f>
        <v/>
      </c>
      <c r="F21" s="675"/>
      <c r="G21" s="675"/>
      <c r="H21" s="675"/>
      <c r="I21" s="675"/>
      <c r="J21" s="676"/>
      <c r="K21" s="567" t="str">
        <f>IF(注文フォーム!AF85="","",注文フォーム!AF85)</f>
        <v/>
      </c>
      <c r="L21" s="567"/>
      <c r="M21" s="567"/>
      <c r="N21" s="567"/>
      <c r="O21" s="567"/>
      <c r="P21" s="567"/>
      <c r="Q21" s="663" t="str">
        <f>IF(注文フォーム!D85="","",注文フォーム!D85)</f>
        <v/>
      </c>
      <c r="R21" s="663"/>
      <c r="S21" s="663"/>
      <c r="T21" s="663"/>
      <c r="U21" s="663"/>
      <c r="V21" s="663"/>
      <c r="W21" s="567"/>
      <c r="X21" s="567"/>
      <c r="Y21" s="567"/>
      <c r="Z21" s="567"/>
      <c r="AA21" s="567"/>
      <c r="AB21" s="567"/>
      <c r="AC21" s="567"/>
      <c r="AD21" s="567"/>
      <c r="AE21" s="567"/>
      <c r="AF21" s="668"/>
      <c r="AG21" s="494"/>
      <c r="AH21" s="494"/>
      <c r="AI21" s="494"/>
      <c r="AJ21" s="494"/>
      <c r="AK21" s="494"/>
      <c r="AL21" s="669"/>
    </row>
    <row r="22" spans="1:38">
      <c r="A22" s="566"/>
      <c r="B22" s="567"/>
      <c r="C22" s="567"/>
      <c r="D22" s="638"/>
      <c r="E22" s="677"/>
      <c r="F22" s="678"/>
      <c r="G22" s="678"/>
      <c r="H22" s="678"/>
      <c r="I22" s="678"/>
      <c r="J22" s="679"/>
      <c r="K22" s="567"/>
      <c r="L22" s="567"/>
      <c r="M22" s="567"/>
      <c r="N22" s="567"/>
      <c r="O22" s="567"/>
      <c r="P22" s="567"/>
      <c r="Q22" s="663"/>
      <c r="R22" s="663"/>
      <c r="S22" s="663"/>
      <c r="T22" s="663"/>
      <c r="U22" s="663"/>
      <c r="V22" s="663"/>
      <c r="W22" s="567"/>
      <c r="X22" s="567"/>
      <c r="Y22" s="567"/>
      <c r="Z22" s="567"/>
      <c r="AA22" s="567"/>
      <c r="AB22" s="567"/>
      <c r="AC22" s="567"/>
      <c r="AD22" s="567"/>
      <c r="AE22" s="567"/>
      <c r="AF22" s="670"/>
      <c r="AG22" s="500"/>
      <c r="AH22" s="500"/>
      <c r="AI22" s="500"/>
      <c r="AJ22" s="500"/>
      <c r="AK22" s="500"/>
      <c r="AL22" s="671"/>
    </row>
    <row r="23" spans="1:38">
      <c r="A23" s="667" t="s">
        <v>327</v>
      </c>
      <c r="B23" s="567"/>
      <c r="C23" s="567"/>
      <c r="D23" s="638"/>
      <c r="E23" s="674" t="str">
        <f>IF(注文フォーム!Z86="","",注文フォーム!Z86)</f>
        <v/>
      </c>
      <c r="F23" s="675"/>
      <c r="G23" s="675"/>
      <c r="H23" s="675"/>
      <c r="I23" s="675"/>
      <c r="J23" s="676"/>
      <c r="K23" s="567" t="str">
        <f>IF(注文フォーム!AF86="","",注文フォーム!AF86)</f>
        <v/>
      </c>
      <c r="L23" s="567"/>
      <c r="M23" s="567"/>
      <c r="N23" s="567"/>
      <c r="O23" s="567"/>
      <c r="P23" s="567"/>
      <c r="Q23" s="663" t="str">
        <f>IF(注文フォーム!D86="","",注文フォーム!D86)</f>
        <v/>
      </c>
      <c r="R23" s="663"/>
      <c r="S23" s="663"/>
      <c r="T23" s="663"/>
      <c r="U23" s="663"/>
      <c r="V23" s="663"/>
      <c r="W23" s="567"/>
      <c r="X23" s="567"/>
      <c r="Y23" s="567"/>
      <c r="Z23" s="567"/>
      <c r="AA23" s="567"/>
      <c r="AB23" s="567"/>
      <c r="AC23" s="567"/>
      <c r="AD23" s="567"/>
      <c r="AE23" s="567"/>
      <c r="AF23" s="668"/>
      <c r="AG23" s="494"/>
      <c r="AH23" s="494"/>
      <c r="AI23" s="494"/>
      <c r="AJ23" s="494"/>
      <c r="AK23" s="494"/>
      <c r="AL23" s="669"/>
    </row>
    <row r="24" spans="1:38">
      <c r="A24" s="566"/>
      <c r="B24" s="567"/>
      <c r="C24" s="567"/>
      <c r="D24" s="638"/>
      <c r="E24" s="677"/>
      <c r="F24" s="678"/>
      <c r="G24" s="678"/>
      <c r="H24" s="678"/>
      <c r="I24" s="678"/>
      <c r="J24" s="679"/>
      <c r="K24" s="567"/>
      <c r="L24" s="567"/>
      <c r="M24" s="567"/>
      <c r="N24" s="567"/>
      <c r="O24" s="567"/>
      <c r="P24" s="567"/>
      <c r="Q24" s="663"/>
      <c r="R24" s="663"/>
      <c r="S24" s="663"/>
      <c r="T24" s="663"/>
      <c r="U24" s="663"/>
      <c r="V24" s="663"/>
      <c r="W24" s="567"/>
      <c r="X24" s="567"/>
      <c r="Y24" s="567"/>
      <c r="Z24" s="567"/>
      <c r="AA24" s="567"/>
      <c r="AB24" s="567"/>
      <c r="AC24" s="567"/>
      <c r="AD24" s="567"/>
      <c r="AE24" s="567"/>
      <c r="AF24" s="670"/>
      <c r="AG24" s="500"/>
      <c r="AH24" s="500"/>
      <c r="AI24" s="500"/>
      <c r="AJ24" s="500"/>
      <c r="AK24" s="500"/>
      <c r="AL24" s="671"/>
    </row>
    <row r="25" spans="1:38" ht="18.75" customHeight="1">
      <c r="A25" s="667" t="s">
        <v>328</v>
      </c>
      <c r="B25" s="567"/>
      <c r="C25" s="567"/>
      <c r="D25" s="638"/>
      <c r="E25" s="674" t="str">
        <f>IF(注文フォーム!Z87="","",注文フォーム!Z87)</f>
        <v/>
      </c>
      <c r="F25" s="675"/>
      <c r="G25" s="675"/>
      <c r="H25" s="675"/>
      <c r="I25" s="675"/>
      <c r="J25" s="676"/>
      <c r="K25" s="567" t="str">
        <f>IF(注文フォーム!AF87="","",注文フォーム!AF87)</f>
        <v/>
      </c>
      <c r="L25" s="567"/>
      <c r="M25" s="567"/>
      <c r="N25" s="567"/>
      <c r="O25" s="567"/>
      <c r="P25" s="567"/>
      <c r="Q25" s="663" t="str">
        <f>IF(注文フォーム!D87="","",注文フォーム!D87)</f>
        <v/>
      </c>
      <c r="R25" s="663"/>
      <c r="S25" s="663"/>
      <c r="T25" s="663"/>
      <c r="U25" s="663"/>
      <c r="V25" s="663"/>
      <c r="W25" s="567"/>
      <c r="X25" s="567"/>
      <c r="Y25" s="567"/>
      <c r="Z25" s="567"/>
      <c r="AA25" s="567"/>
      <c r="AB25" s="567"/>
      <c r="AC25" s="567"/>
      <c r="AD25" s="567"/>
      <c r="AE25" s="567"/>
      <c r="AF25" s="668"/>
      <c r="AG25" s="494"/>
      <c r="AH25" s="494"/>
      <c r="AI25" s="494"/>
      <c r="AJ25" s="494"/>
      <c r="AK25" s="494"/>
      <c r="AL25" s="669"/>
    </row>
    <row r="26" spans="1:38">
      <c r="A26" s="566"/>
      <c r="B26" s="567"/>
      <c r="C26" s="567"/>
      <c r="D26" s="638"/>
      <c r="E26" s="677"/>
      <c r="F26" s="678"/>
      <c r="G26" s="678"/>
      <c r="H26" s="678"/>
      <c r="I26" s="678"/>
      <c r="J26" s="679"/>
      <c r="K26" s="567"/>
      <c r="L26" s="567"/>
      <c r="M26" s="567"/>
      <c r="N26" s="567"/>
      <c r="O26" s="567"/>
      <c r="P26" s="567"/>
      <c r="Q26" s="663"/>
      <c r="R26" s="663"/>
      <c r="S26" s="663"/>
      <c r="T26" s="663"/>
      <c r="U26" s="663"/>
      <c r="V26" s="663"/>
      <c r="W26" s="567"/>
      <c r="X26" s="567"/>
      <c r="Y26" s="567"/>
      <c r="Z26" s="567"/>
      <c r="AA26" s="567"/>
      <c r="AB26" s="567"/>
      <c r="AC26" s="567"/>
      <c r="AD26" s="567"/>
      <c r="AE26" s="567"/>
      <c r="AF26" s="670"/>
      <c r="AG26" s="500"/>
      <c r="AH26" s="500"/>
      <c r="AI26" s="500"/>
      <c r="AJ26" s="500"/>
      <c r="AK26" s="500"/>
      <c r="AL26" s="671"/>
    </row>
    <row r="27" spans="1:38">
      <c r="A27" s="667" t="s">
        <v>329</v>
      </c>
      <c r="B27" s="567"/>
      <c r="C27" s="567"/>
      <c r="D27" s="638"/>
      <c r="E27" s="674" t="str">
        <f>IF(注文フォーム!Z88="","",注文フォーム!Z88)</f>
        <v/>
      </c>
      <c r="F27" s="675"/>
      <c r="G27" s="675"/>
      <c r="H27" s="675"/>
      <c r="I27" s="675"/>
      <c r="J27" s="676"/>
      <c r="K27" s="567" t="str">
        <f>IF(注文フォーム!AF88="","",注文フォーム!AF88)</f>
        <v/>
      </c>
      <c r="L27" s="567"/>
      <c r="M27" s="567"/>
      <c r="N27" s="567"/>
      <c r="O27" s="567"/>
      <c r="P27" s="567"/>
      <c r="Q27" s="663" t="str">
        <f>IF(注文フォーム!D88="","",注文フォーム!D88)</f>
        <v/>
      </c>
      <c r="R27" s="663"/>
      <c r="S27" s="663"/>
      <c r="T27" s="663"/>
      <c r="U27" s="663"/>
      <c r="V27" s="663"/>
      <c r="W27" s="567"/>
      <c r="X27" s="567"/>
      <c r="Y27" s="567"/>
      <c r="Z27" s="567"/>
      <c r="AA27" s="567"/>
      <c r="AB27" s="567"/>
      <c r="AC27" s="567"/>
      <c r="AD27" s="567"/>
      <c r="AE27" s="567"/>
      <c r="AF27" s="668"/>
      <c r="AG27" s="494"/>
      <c r="AH27" s="494"/>
      <c r="AI27" s="494"/>
      <c r="AJ27" s="494"/>
      <c r="AK27" s="494"/>
      <c r="AL27" s="669"/>
    </row>
    <row r="28" spans="1:38">
      <c r="A28" s="566"/>
      <c r="B28" s="567"/>
      <c r="C28" s="567"/>
      <c r="D28" s="638"/>
      <c r="E28" s="677"/>
      <c r="F28" s="678"/>
      <c r="G28" s="678"/>
      <c r="H28" s="678"/>
      <c r="I28" s="678"/>
      <c r="J28" s="679"/>
      <c r="K28" s="567"/>
      <c r="L28" s="567"/>
      <c r="M28" s="567"/>
      <c r="N28" s="567"/>
      <c r="O28" s="567"/>
      <c r="P28" s="567"/>
      <c r="Q28" s="663"/>
      <c r="R28" s="663"/>
      <c r="S28" s="663"/>
      <c r="T28" s="663"/>
      <c r="U28" s="663"/>
      <c r="V28" s="663"/>
      <c r="W28" s="567"/>
      <c r="X28" s="567"/>
      <c r="Y28" s="567"/>
      <c r="Z28" s="567"/>
      <c r="AA28" s="567"/>
      <c r="AB28" s="567"/>
      <c r="AC28" s="567"/>
      <c r="AD28" s="567"/>
      <c r="AE28" s="567"/>
      <c r="AF28" s="670"/>
      <c r="AG28" s="500"/>
      <c r="AH28" s="500"/>
      <c r="AI28" s="500"/>
      <c r="AJ28" s="500"/>
      <c r="AK28" s="500"/>
      <c r="AL28" s="671"/>
    </row>
    <row r="29" spans="1:38">
      <c r="A29" s="667" t="s">
        <v>330</v>
      </c>
      <c r="B29" s="567"/>
      <c r="C29" s="567"/>
      <c r="D29" s="638"/>
      <c r="E29" s="674" t="str">
        <f>IF(注文フォーム!Z89="","",注文フォーム!Z89)</f>
        <v/>
      </c>
      <c r="F29" s="675"/>
      <c r="G29" s="675"/>
      <c r="H29" s="675"/>
      <c r="I29" s="675"/>
      <c r="J29" s="676"/>
      <c r="K29" s="567" t="str">
        <f>IF(注文フォーム!AF89="","",注文フォーム!AF89)</f>
        <v/>
      </c>
      <c r="L29" s="567"/>
      <c r="M29" s="567"/>
      <c r="N29" s="567"/>
      <c r="O29" s="567"/>
      <c r="P29" s="567"/>
      <c r="Q29" s="663" t="str">
        <f>IF(注文フォーム!D89="","",注文フォーム!D89)</f>
        <v/>
      </c>
      <c r="R29" s="663"/>
      <c r="S29" s="663"/>
      <c r="T29" s="663"/>
      <c r="U29" s="663"/>
      <c r="V29" s="663"/>
      <c r="W29" s="567"/>
      <c r="X29" s="567"/>
      <c r="Y29" s="567"/>
      <c r="Z29" s="567"/>
      <c r="AA29" s="567"/>
      <c r="AB29" s="567"/>
      <c r="AC29" s="567"/>
      <c r="AD29" s="567"/>
      <c r="AE29" s="567"/>
      <c r="AF29" s="668"/>
      <c r="AG29" s="494"/>
      <c r="AH29" s="494"/>
      <c r="AI29" s="494"/>
      <c r="AJ29" s="494"/>
      <c r="AK29" s="494"/>
      <c r="AL29" s="669"/>
    </row>
    <row r="30" spans="1:38">
      <c r="A30" s="566"/>
      <c r="B30" s="567"/>
      <c r="C30" s="567"/>
      <c r="D30" s="638"/>
      <c r="E30" s="677"/>
      <c r="F30" s="678"/>
      <c r="G30" s="678"/>
      <c r="H30" s="678"/>
      <c r="I30" s="678"/>
      <c r="J30" s="679"/>
      <c r="K30" s="567"/>
      <c r="L30" s="567"/>
      <c r="M30" s="567"/>
      <c r="N30" s="567"/>
      <c r="O30" s="567"/>
      <c r="P30" s="567"/>
      <c r="Q30" s="663"/>
      <c r="R30" s="663"/>
      <c r="S30" s="663"/>
      <c r="T30" s="663"/>
      <c r="U30" s="663"/>
      <c r="V30" s="663"/>
      <c r="W30" s="567"/>
      <c r="X30" s="567"/>
      <c r="Y30" s="567"/>
      <c r="Z30" s="567"/>
      <c r="AA30" s="567"/>
      <c r="AB30" s="567"/>
      <c r="AC30" s="567"/>
      <c r="AD30" s="567"/>
      <c r="AE30" s="567"/>
      <c r="AF30" s="670"/>
      <c r="AG30" s="500"/>
      <c r="AH30" s="500"/>
      <c r="AI30" s="500"/>
      <c r="AJ30" s="500"/>
      <c r="AK30" s="500"/>
      <c r="AL30" s="671"/>
    </row>
    <row r="31" spans="1:38">
      <c r="A31" s="667" t="s">
        <v>331</v>
      </c>
      <c r="B31" s="567"/>
      <c r="C31" s="567"/>
      <c r="D31" s="638"/>
      <c r="E31" s="674" t="str">
        <f>IF(注文フォーム!Z90="","",注文フォーム!Z90)</f>
        <v/>
      </c>
      <c r="F31" s="675"/>
      <c r="G31" s="675"/>
      <c r="H31" s="675"/>
      <c r="I31" s="675"/>
      <c r="J31" s="676"/>
      <c r="K31" s="567" t="str">
        <f>IF(注文フォーム!AF90="","",注文フォーム!AF90)</f>
        <v/>
      </c>
      <c r="L31" s="567"/>
      <c r="M31" s="567"/>
      <c r="N31" s="567"/>
      <c r="O31" s="567"/>
      <c r="P31" s="567"/>
      <c r="Q31" s="663" t="str">
        <f>IF(注文フォーム!D90="","",注文フォーム!D90)</f>
        <v/>
      </c>
      <c r="R31" s="663"/>
      <c r="S31" s="663"/>
      <c r="T31" s="663"/>
      <c r="U31" s="663"/>
      <c r="V31" s="663"/>
      <c r="W31" s="567"/>
      <c r="X31" s="567"/>
      <c r="Y31" s="567"/>
      <c r="Z31" s="567"/>
      <c r="AA31" s="567"/>
      <c r="AB31" s="567"/>
      <c r="AC31" s="567"/>
      <c r="AD31" s="567"/>
      <c r="AE31" s="567"/>
      <c r="AF31" s="668"/>
      <c r="AG31" s="494"/>
      <c r="AH31" s="494"/>
      <c r="AI31" s="494"/>
      <c r="AJ31" s="494"/>
      <c r="AK31" s="494"/>
      <c r="AL31" s="669"/>
    </row>
    <row r="32" spans="1:38" s="9" customFormat="1" ht="18" customHeight="1">
      <c r="A32" s="566"/>
      <c r="B32" s="567"/>
      <c r="C32" s="567"/>
      <c r="D32" s="638"/>
      <c r="E32" s="677"/>
      <c r="F32" s="678"/>
      <c r="G32" s="678"/>
      <c r="H32" s="678"/>
      <c r="I32" s="678"/>
      <c r="J32" s="679"/>
      <c r="K32" s="567"/>
      <c r="L32" s="567"/>
      <c r="M32" s="567"/>
      <c r="N32" s="567"/>
      <c r="O32" s="567"/>
      <c r="P32" s="567"/>
      <c r="Q32" s="663"/>
      <c r="R32" s="663"/>
      <c r="S32" s="663"/>
      <c r="T32" s="663"/>
      <c r="U32" s="663"/>
      <c r="V32" s="663"/>
      <c r="W32" s="567"/>
      <c r="X32" s="567"/>
      <c r="Y32" s="567"/>
      <c r="Z32" s="567"/>
      <c r="AA32" s="567"/>
      <c r="AB32" s="567"/>
      <c r="AC32" s="567"/>
      <c r="AD32" s="567"/>
      <c r="AE32" s="567"/>
      <c r="AF32" s="670"/>
      <c r="AG32" s="500"/>
      <c r="AH32" s="500"/>
      <c r="AI32" s="500"/>
      <c r="AJ32" s="500"/>
      <c r="AK32" s="500"/>
      <c r="AL32" s="671"/>
    </row>
    <row r="33" spans="1:38">
      <c r="A33" s="667" t="s">
        <v>332</v>
      </c>
      <c r="B33" s="567"/>
      <c r="C33" s="567"/>
      <c r="D33" s="638"/>
      <c r="E33" s="674" t="str">
        <f>IF(注文フォーム!Z91="","",注文フォーム!Z91)</f>
        <v/>
      </c>
      <c r="F33" s="675"/>
      <c r="G33" s="675"/>
      <c r="H33" s="675"/>
      <c r="I33" s="675"/>
      <c r="J33" s="676"/>
      <c r="K33" s="567" t="str">
        <f>IF(注文フォーム!AF91="","",注文フォーム!AF91)</f>
        <v/>
      </c>
      <c r="L33" s="567"/>
      <c r="M33" s="567"/>
      <c r="N33" s="567"/>
      <c r="O33" s="567"/>
      <c r="P33" s="567"/>
      <c r="Q33" s="663" t="str">
        <f>IF(注文フォーム!D91="","",注文フォーム!D91)</f>
        <v/>
      </c>
      <c r="R33" s="663"/>
      <c r="S33" s="663"/>
      <c r="T33" s="663"/>
      <c r="U33" s="663"/>
      <c r="V33" s="663"/>
      <c r="W33" s="567"/>
      <c r="X33" s="567"/>
      <c r="Y33" s="567"/>
      <c r="Z33" s="567"/>
      <c r="AA33" s="567"/>
      <c r="AB33" s="567"/>
      <c r="AC33" s="567"/>
      <c r="AD33" s="567"/>
      <c r="AE33" s="567"/>
      <c r="AF33" s="668"/>
      <c r="AG33" s="494"/>
      <c r="AH33" s="494"/>
      <c r="AI33" s="494"/>
      <c r="AJ33" s="494"/>
      <c r="AK33" s="494"/>
      <c r="AL33" s="669"/>
    </row>
    <row r="34" spans="1:38">
      <c r="A34" s="566"/>
      <c r="B34" s="567"/>
      <c r="C34" s="567"/>
      <c r="D34" s="638"/>
      <c r="E34" s="677"/>
      <c r="F34" s="678"/>
      <c r="G34" s="678"/>
      <c r="H34" s="678"/>
      <c r="I34" s="678"/>
      <c r="J34" s="679"/>
      <c r="K34" s="567"/>
      <c r="L34" s="567"/>
      <c r="M34" s="567"/>
      <c r="N34" s="567"/>
      <c r="O34" s="567"/>
      <c r="P34" s="567"/>
      <c r="Q34" s="663"/>
      <c r="R34" s="663"/>
      <c r="S34" s="663"/>
      <c r="T34" s="663"/>
      <c r="U34" s="663"/>
      <c r="V34" s="663"/>
      <c r="W34" s="567"/>
      <c r="X34" s="567"/>
      <c r="Y34" s="567"/>
      <c r="Z34" s="567"/>
      <c r="AA34" s="567"/>
      <c r="AB34" s="567"/>
      <c r="AC34" s="567"/>
      <c r="AD34" s="567"/>
      <c r="AE34" s="567"/>
      <c r="AF34" s="670"/>
      <c r="AG34" s="500"/>
      <c r="AH34" s="500"/>
      <c r="AI34" s="500"/>
      <c r="AJ34" s="500"/>
      <c r="AK34" s="500"/>
      <c r="AL34" s="671"/>
    </row>
    <row r="35" spans="1:38">
      <c r="A35" s="667" t="s">
        <v>333</v>
      </c>
      <c r="B35" s="567"/>
      <c r="C35" s="567"/>
      <c r="D35" s="638"/>
      <c r="E35" s="674" t="str">
        <f>IF(注文フォーム!Z92="","",注文フォーム!Z92)</f>
        <v/>
      </c>
      <c r="F35" s="675"/>
      <c r="G35" s="675"/>
      <c r="H35" s="675"/>
      <c r="I35" s="675"/>
      <c r="J35" s="676"/>
      <c r="K35" s="567" t="str">
        <f>IF(注文フォーム!AF92="","",注文フォーム!AF92)</f>
        <v/>
      </c>
      <c r="L35" s="567"/>
      <c r="M35" s="567"/>
      <c r="N35" s="567"/>
      <c r="O35" s="567"/>
      <c r="P35" s="567"/>
      <c r="Q35" s="663" t="str">
        <f>IF(注文フォーム!D92="","",注文フォーム!D92)</f>
        <v/>
      </c>
      <c r="R35" s="663"/>
      <c r="S35" s="663"/>
      <c r="T35" s="663"/>
      <c r="U35" s="663"/>
      <c r="V35" s="663"/>
      <c r="W35" s="567"/>
      <c r="X35" s="567"/>
      <c r="Y35" s="567"/>
      <c r="Z35" s="567"/>
      <c r="AA35" s="567"/>
      <c r="AB35" s="567"/>
      <c r="AC35" s="567"/>
      <c r="AD35" s="567"/>
      <c r="AE35" s="567"/>
      <c r="AF35" s="668"/>
      <c r="AG35" s="494"/>
      <c r="AH35" s="494"/>
      <c r="AI35" s="494"/>
      <c r="AJ35" s="494"/>
      <c r="AK35" s="494"/>
      <c r="AL35" s="669"/>
    </row>
    <row r="36" spans="1:38">
      <c r="A36" s="566"/>
      <c r="B36" s="567"/>
      <c r="C36" s="567"/>
      <c r="D36" s="638"/>
      <c r="E36" s="677"/>
      <c r="F36" s="678"/>
      <c r="G36" s="678"/>
      <c r="H36" s="678"/>
      <c r="I36" s="678"/>
      <c r="J36" s="679"/>
      <c r="K36" s="567"/>
      <c r="L36" s="567"/>
      <c r="M36" s="567"/>
      <c r="N36" s="567"/>
      <c r="O36" s="567"/>
      <c r="P36" s="567"/>
      <c r="Q36" s="663"/>
      <c r="R36" s="663"/>
      <c r="S36" s="663"/>
      <c r="T36" s="663"/>
      <c r="U36" s="663"/>
      <c r="V36" s="663"/>
      <c r="W36" s="567"/>
      <c r="X36" s="567"/>
      <c r="Y36" s="567"/>
      <c r="Z36" s="567"/>
      <c r="AA36" s="567"/>
      <c r="AB36" s="567"/>
      <c r="AC36" s="567"/>
      <c r="AD36" s="567"/>
      <c r="AE36" s="567"/>
      <c r="AF36" s="670"/>
      <c r="AG36" s="500"/>
      <c r="AH36" s="500"/>
      <c r="AI36" s="500"/>
      <c r="AJ36" s="500"/>
      <c r="AK36" s="500"/>
      <c r="AL36" s="671"/>
    </row>
    <row r="37" spans="1:38">
      <c r="A37" s="667" t="s">
        <v>334</v>
      </c>
      <c r="B37" s="567"/>
      <c r="C37" s="567"/>
      <c r="D37" s="638"/>
      <c r="E37" s="674" t="str">
        <f>IF(注文フォーム!Z93="","",注文フォーム!Z93)</f>
        <v/>
      </c>
      <c r="F37" s="675"/>
      <c r="G37" s="675"/>
      <c r="H37" s="675"/>
      <c r="I37" s="675"/>
      <c r="J37" s="676"/>
      <c r="K37" s="567" t="str">
        <f>IF(注文フォーム!AF93="","",注文フォーム!AF93)</f>
        <v/>
      </c>
      <c r="L37" s="567"/>
      <c r="M37" s="567"/>
      <c r="N37" s="567"/>
      <c r="O37" s="567"/>
      <c r="P37" s="567"/>
      <c r="Q37" s="663" t="str">
        <f>IF(注文フォーム!D93="","",注文フォーム!D93)</f>
        <v/>
      </c>
      <c r="R37" s="663"/>
      <c r="S37" s="663"/>
      <c r="T37" s="663"/>
      <c r="U37" s="663"/>
      <c r="V37" s="663"/>
      <c r="W37" s="567"/>
      <c r="X37" s="567"/>
      <c r="Y37" s="567"/>
      <c r="Z37" s="567"/>
      <c r="AA37" s="567"/>
      <c r="AB37" s="567"/>
      <c r="AC37" s="567"/>
      <c r="AD37" s="567"/>
      <c r="AE37" s="567"/>
      <c r="AF37" s="668"/>
      <c r="AG37" s="494"/>
      <c r="AH37" s="494"/>
      <c r="AI37" s="494"/>
      <c r="AJ37" s="494"/>
      <c r="AK37" s="494"/>
      <c r="AL37" s="669"/>
    </row>
    <row r="38" spans="1:38">
      <c r="A38" s="566"/>
      <c r="B38" s="567"/>
      <c r="C38" s="567"/>
      <c r="D38" s="638"/>
      <c r="E38" s="677"/>
      <c r="F38" s="678"/>
      <c r="G38" s="678"/>
      <c r="H38" s="678"/>
      <c r="I38" s="678"/>
      <c r="J38" s="679"/>
      <c r="K38" s="567"/>
      <c r="L38" s="567"/>
      <c r="M38" s="567"/>
      <c r="N38" s="567"/>
      <c r="O38" s="567"/>
      <c r="P38" s="567"/>
      <c r="Q38" s="663"/>
      <c r="R38" s="663"/>
      <c r="S38" s="663"/>
      <c r="T38" s="663"/>
      <c r="U38" s="663"/>
      <c r="V38" s="663"/>
      <c r="W38" s="567"/>
      <c r="X38" s="567"/>
      <c r="Y38" s="567"/>
      <c r="Z38" s="567"/>
      <c r="AA38" s="567"/>
      <c r="AB38" s="567"/>
      <c r="AC38" s="567"/>
      <c r="AD38" s="567"/>
      <c r="AE38" s="567"/>
      <c r="AF38" s="670"/>
      <c r="AG38" s="500"/>
      <c r="AH38" s="500"/>
      <c r="AI38" s="500"/>
      <c r="AJ38" s="500"/>
      <c r="AK38" s="500"/>
      <c r="AL38" s="671"/>
    </row>
    <row r="39" spans="1:38">
      <c r="A39" s="667" t="s">
        <v>335</v>
      </c>
      <c r="B39" s="567"/>
      <c r="C39" s="567"/>
      <c r="D39" s="638"/>
      <c r="E39" s="674" t="str">
        <f>IF(注文フォーム!Z94="","",注文フォーム!Z94)</f>
        <v/>
      </c>
      <c r="F39" s="675"/>
      <c r="G39" s="675"/>
      <c r="H39" s="675"/>
      <c r="I39" s="675"/>
      <c r="J39" s="676"/>
      <c r="K39" s="567" t="str">
        <f>IF(注文フォーム!AF94="","",注文フォーム!AF94)</f>
        <v/>
      </c>
      <c r="L39" s="567"/>
      <c r="M39" s="567"/>
      <c r="N39" s="567"/>
      <c r="O39" s="567"/>
      <c r="P39" s="567"/>
      <c r="Q39" s="663" t="str">
        <f>IF(注文フォーム!D94="","",注文フォーム!D94)</f>
        <v/>
      </c>
      <c r="R39" s="663"/>
      <c r="S39" s="663"/>
      <c r="T39" s="663"/>
      <c r="U39" s="663"/>
      <c r="V39" s="663"/>
      <c r="W39" s="567"/>
      <c r="X39" s="567"/>
      <c r="Y39" s="567"/>
      <c r="Z39" s="567"/>
      <c r="AA39" s="567"/>
      <c r="AB39" s="567"/>
      <c r="AC39" s="567"/>
      <c r="AD39" s="567"/>
      <c r="AE39" s="567"/>
      <c r="AF39" s="668"/>
      <c r="AG39" s="494"/>
      <c r="AH39" s="494"/>
      <c r="AI39" s="494"/>
      <c r="AJ39" s="494"/>
      <c r="AK39" s="494"/>
      <c r="AL39" s="669"/>
    </row>
    <row r="40" spans="1:38" ht="19.5" thickBot="1">
      <c r="A40" s="566"/>
      <c r="B40" s="567"/>
      <c r="C40" s="567"/>
      <c r="D40" s="638"/>
      <c r="E40" s="681"/>
      <c r="F40" s="682"/>
      <c r="G40" s="682"/>
      <c r="H40" s="682"/>
      <c r="I40" s="682"/>
      <c r="J40" s="683"/>
      <c r="K40" s="575"/>
      <c r="L40" s="575"/>
      <c r="M40" s="575"/>
      <c r="N40" s="575"/>
      <c r="O40" s="575"/>
      <c r="P40" s="575"/>
      <c r="Q40" s="665"/>
      <c r="R40" s="665"/>
      <c r="S40" s="665"/>
      <c r="T40" s="665"/>
      <c r="U40" s="665"/>
      <c r="V40" s="665"/>
      <c r="W40" s="575"/>
      <c r="X40" s="575"/>
      <c r="Y40" s="575"/>
      <c r="Z40" s="575"/>
      <c r="AA40" s="575"/>
      <c r="AB40" s="575"/>
      <c r="AC40" s="575"/>
      <c r="AD40" s="575"/>
      <c r="AE40" s="575"/>
      <c r="AF40" s="680"/>
      <c r="AG40" s="503"/>
      <c r="AH40" s="503"/>
      <c r="AI40" s="503"/>
      <c r="AJ40" s="503"/>
      <c r="AK40" s="503"/>
      <c r="AL40" s="622"/>
    </row>
    <row r="41" spans="1:38" ht="11.25" customHeight="1">
      <c r="A41" s="112" t="s">
        <v>291</v>
      </c>
      <c r="B41" s="30" t="s">
        <v>292</v>
      </c>
    </row>
    <row r="42" spans="1:38" ht="11.25" customHeight="1">
      <c r="A42" s="1" t="s">
        <v>189</v>
      </c>
      <c r="B42" s="112" t="s">
        <v>277</v>
      </c>
    </row>
    <row r="43" spans="1:38" ht="11.25" customHeight="1">
      <c r="B43" s="112" t="s">
        <v>278</v>
      </c>
    </row>
    <row r="44" spans="1:38" ht="12.75" customHeight="1"/>
  </sheetData>
  <mergeCells count="124">
    <mergeCell ref="AF37:AL38"/>
    <mergeCell ref="A39:D40"/>
    <mergeCell ref="E39:J40"/>
    <mergeCell ref="K39:P40"/>
    <mergeCell ref="Q39:V40"/>
    <mergeCell ref="W39:Y40"/>
    <mergeCell ref="Z39:AE40"/>
    <mergeCell ref="AF39:AL40"/>
    <mergeCell ref="A37:D38"/>
    <mergeCell ref="E37:J38"/>
    <mergeCell ref="K37:P38"/>
    <mergeCell ref="Q37:V38"/>
    <mergeCell ref="W37:Y38"/>
    <mergeCell ref="Z37:AE38"/>
    <mergeCell ref="AF33:AL34"/>
    <mergeCell ref="A35:D36"/>
    <mergeCell ref="E35:J36"/>
    <mergeCell ref="K35:P36"/>
    <mergeCell ref="Q35:V36"/>
    <mergeCell ref="W35:Y36"/>
    <mergeCell ref="Z35:AE36"/>
    <mergeCell ref="AF35:AL36"/>
    <mergeCell ref="A33:D34"/>
    <mergeCell ref="E33:J34"/>
    <mergeCell ref="K33:P34"/>
    <mergeCell ref="Q33:V34"/>
    <mergeCell ref="W33:Y34"/>
    <mergeCell ref="Z33:AE34"/>
    <mergeCell ref="AF29:AL30"/>
    <mergeCell ref="A31:D32"/>
    <mergeCell ref="E31:J32"/>
    <mergeCell ref="K31:P32"/>
    <mergeCell ref="Q31:V32"/>
    <mergeCell ref="W31:Y32"/>
    <mergeCell ref="Z31:AE32"/>
    <mergeCell ref="AF31:AL32"/>
    <mergeCell ref="A29:D30"/>
    <mergeCell ref="E29:J30"/>
    <mergeCell ref="K29:P30"/>
    <mergeCell ref="Q29:V30"/>
    <mergeCell ref="W29:Y30"/>
    <mergeCell ref="Z29:AE30"/>
    <mergeCell ref="AF25:AL26"/>
    <mergeCell ref="A27:D28"/>
    <mergeCell ref="E27:J28"/>
    <mergeCell ref="K27:P28"/>
    <mergeCell ref="Q27:V28"/>
    <mergeCell ref="W27:Y28"/>
    <mergeCell ref="Z27:AE28"/>
    <mergeCell ref="AF27:AL28"/>
    <mergeCell ref="A25:D26"/>
    <mergeCell ref="E25:J26"/>
    <mergeCell ref="K25:P26"/>
    <mergeCell ref="Q25:V26"/>
    <mergeCell ref="W25:Y26"/>
    <mergeCell ref="Z25:AE26"/>
    <mergeCell ref="AF21:AL22"/>
    <mergeCell ref="A23:D24"/>
    <mergeCell ref="E23:J24"/>
    <mergeCell ref="K23:P24"/>
    <mergeCell ref="Q23:V24"/>
    <mergeCell ref="W23:Y24"/>
    <mergeCell ref="Z23:AE24"/>
    <mergeCell ref="AF23:AL24"/>
    <mergeCell ref="A21:D22"/>
    <mergeCell ref="E21:J22"/>
    <mergeCell ref="K21:P22"/>
    <mergeCell ref="Q21:V22"/>
    <mergeCell ref="W21:Y22"/>
    <mergeCell ref="Z21:AE22"/>
    <mergeCell ref="AF17:AL18"/>
    <mergeCell ref="A19:D20"/>
    <mergeCell ref="E19:J20"/>
    <mergeCell ref="K19:P20"/>
    <mergeCell ref="Q19:V20"/>
    <mergeCell ref="W19:Y20"/>
    <mergeCell ref="Z19:AE20"/>
    <mergeCell ref="AF19:AL20"/>
    <mergeCell ref="A17:D18"/>
    <mergeCell ref="E17:J18"/>
    <mergeCell ref="K17:P18"/>
    <mergeCell ref="Q17:V18"/>
    <mergeCell ref="W17:Y18"/>
    <mergeCell ref="Z17:AE18"/>
    <mergeCell ref="AF13:AL14"/>
    <mergeCell ref="A15:D16"/>
    <mergeCell ref="E15:J16"/>
    <mergeCell ref="K15:P16"/>
    <mergeCell ref="Q15:V16"/>
    <mergeCell ref="W15:Y16"/>
    <mergeCell ref="Z15:AE16"/>
    <mergeCell ref="AF15:AL16"/>
    <mergeCell ref="A13:D14"/>
    <mergeCell ref="E13:J14"/>
    <mergeCell ref="K13:P14"/>
    <mergeCell ref="Q13:V14"/>
    <mergeCell ref="W13:Y14"/>
    <mergeCell ref="Z13:AE14"/>
    <mergeCell ref="A9:D10"/>
    <mergeCell ref="E9:J10"/>
    <mergeCell ref="K9:P10"/>
    <mergeCell ref="Q9:V10"/>
    <mergeCell ref="W9:AE9"/>
    <mergeCell ref="AF9:AL10"/>
    <mergeCell ref="W10:Y10"/>
    <mergeCell ref="Z10:AE10"/>
    <mergeCell ref="A11:D12"/>
    <mergeCell ref="E11:J12"/>
    <mergeCell ref="K11:P12"/>
    <mergeCell ref="Q11:V12"/>
    <mergeCell ref="W11:Y12"/>
    <mergeCell ref="Z11:AE12"/>
    <mergeCell ref="AF11:AL12"/>
    <mergeCell ref="AG2:AK2"/>
    <mergeCell ref="A4:P5"/>
    <mergeCell ref="Q4:V4"/>
    <mergeCell ref="W4:AL4"/>
    <mergeCell ref="Q5:V5"/>
    <mergeCell ref="W5:AL5"/>
    <mergeCell ref="A6:V6"/>
    <mergeCell ref="W6:AL6"/>
    <mergeCell ref="A7:P8"/>
    <mergeCell ref="Q7:V8"/>
    <mergeCell ref="W7:AL8"/>
  </mergeCells>
  <phoneticPr fontId="5"/>
  <dataValidations count="2">
    <dataValidation type="list" allowBlank="1" showInputMessage="1" showErrorMessage="1" sqref="AF11:AL40" xr:uid="{D522141F-9226-4FD4-8AFC-365991F39B20}">
      <formula1>"JIS A 1481-1"</formula1>
    </dataValidation>
    <dataValidation type="list" allowBlank="1" showInputMessage="1" showErrorMessage="1" sqref="W11:Y40" xr:uid="{72F33403-DE53-475E-8B03-9953B8AEF5CF}">
      <formula1>"有,無"</formula1>
    </dataValidation>
  </dataValidations>
  <pageMargins left="0.70866141732283472" right="0.70866141732283472" top="0.74803149606299213" bottom="0.35433070866141736" header="0.31496062992125984" footer="0.31496062992125984"/>
  <pageSetup paperSize="9" scale="95" orientation="portrait"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69</vt:i4>
      </vt:variant>
    </vt:vector>
  </HeadingPairs>
  <TitlesOfParts>
    <vt:vector size="141" baseType="lpstr">
      <vt:lpstr>注文フォーム</vt:lpstr>
      <vt:lpstr>送付書</vt:lpstr>
      <vt:lpstr>送付例</vt:lpstr>
      <vt:lpstr>成績表</vt:lpstr>
      <vt:lpstr>表紙</vt:lpstr>
      <vt:lpstr>ページ１</vt:lpstr>
      <vt:lpstr>ページ2</vt:lpstr>
      <vt:lpstr>ページ3</vt:lpstr>
      <vt:lpstr>ページ3 (2)</vt:lpstr>
      <vt:lpstr>No.1</vt:lpstr>
      <vt:lpstr>No.1断面</vt:lpstr>
      <vt:lpstr>No.2</vt:lpstr>
      <vt:lpstr>No.2断面 </vt:lpstr>
      <vt:lpstr>No.3</vt:lpstr>
      <vt:lpstr>No.3断面</vt:lpstr>
      <vt:lpstr>No.4</vt:lpstr>
      <vt:lpstr>No.4断面</vt:lpstr>
      <vt:lpstr>No.5</vt:lpstr>
      <vt:lpstr>No.5断面</vt:lpstr>
      <vt:lpstr>No.6</vt:lpstr>
      <vt:lpstr>No.6断面</vt:lpstr>
      <vt:lpstr>No.7</vt:lpstr>
      <vt:lpstr>No.7断面</vt:lpstr>
      <vt:lpstr>No.8</vt:lpstr>
      <vt:lpstr>No.8断面</vt:lpstr>
      <vt:lpstr>No.9</vt:lpstr>
      <vt:lpstr>No.9断面</vt:lpstr>
      <vt:lpstr>No.10</vt:lpstr>
      <vt:lpstr>No.10断面</vt:lpstr>
      <vt:lpstr>No.11</vt:lpstr>
      <vt:lpstr>No.11断面</vt:lpstr>
      <vt:lpstr>No.12</vt:lpstr>
      <vt:lpstr>No.12断面</vt:lpstr>
      <vt:lpstr>No.13</vt:lpstr>
      <vt:lpstr>No.13断面</vt:lpstr>
      <vt:lpstr>No.14</vt:lpstr>
      <vt:lpstr>No.14断面</vt:lpstr>
      <vt:lpstr>No.15</vt:lpstr>
      <vt:lpstr>No.15断面</vt:lpstr>
      <vt:lpstr>No.16</vt:lpstr>
      <vt:lpstr>No.16断面</vt:lpstr>
      <vt:lpstr>No.17</vt:lpstr>
      <vt:lpstr>No.17断面</vt:lpstr>
      <vt:lpstr>No.18</vt:lpstr>
      <vt:lpstr>No.18断面</vt:lpstr>
      <vt:lpstr>No.19</vt:lpstr>
      <vt:lpstr>No.19断面</vt:lpstr>
      <vt:lpstr>No.20</vt:lpstr>
      <vt:lpstr>No.20断面</vt:lpstr>
      <vt:lpstr>No.21</vt:lpstr>
      <vt:lpstr>No.21断面</vt:lpstr>
      <vt:lpstr>No.22</vt:lpstr>
      <vt:lpstr>No.22断面</vt:lpstr>
      <vt:lpstr>No.23</vt:lpstr>
      <vt:lpstr>No.23断面</vt:lpstr>
      <vt:lpstr>No.24</vt:lpstr>
      <vt:lpstr>No.24断面</vt:lpstr>
      <vt:lpstr>No.25</vt:lpstr>
      <vt:lpstr>No.25断面</vt:lpstr>
      <vt:lpstr>No.26</vt:lpstr>
      <vt:lpstr>No.26断面</vt:lpstr>
      <vt:lpstr>No.27</vt:lpstr>
      <vt:lpstr>No.27断面</vt:lpstr>
      <vt:lpstr>No.28</vt:lpstr>
      <vt:lpstr>No.28断面</vt:lpstr>
      <vt:lpstr>No.29</vt:lpstr>
      <vt:lpstr>No.29断面</vt:lpstr>
      <vt:lpstr>No.30</vt:lpstr>
      <vt:lpstr>No.30断面</vt:lpstr>
      <vt:lpstr>請求書</vt:lpstr>
      <vt:lpstr>見積書</vt:lpstr>
      <vt:lpstr>手書送付書</vt:lpstr>
      <vt:lpstr>No.1!Print_Area</vt:lpstr>
      <vt:lpstr>No.10!Print_Area</vt:lpstr>
      <vt:lpstr>No.10断面!Print_Area</vt:lpstr>
      <vt:lpstr>No.11!Print_Area</vt:lpstr>
      <vt:lpstr>No.11断面!Print_Area</vt:lpstr>
      <vt:lpstr>No.12!Print_Area</vt:lpstr>
      <vt:lpstr>No.12断面!Print_Area</vt:lpstr>
      <vt:lpstr>No.13!Print_Area</vt:lpstr>
      <vt:lpstr>No.13断面!Print_Area</vt:lpstr>
      <vt:lpstr>No.14!Print_Area</vt:lpstr>
      <vt:lpstr>No.14断面!Print_Area</vt:lpstr>
      <vt:lpstr>No.15!Print_Area</vt:lpstr>
      <vt:lpstr>No.15断面!Print_Area</vt:lpstr>
      <vt:lpstr>No.16!Print_Area</vt:lpstr>
      <vt:lpstr>No.16断面!Print_Area</vt:lpstr>
      <vt:lpstr>No.17!Print_Area</vt:lpstr>
      <vt:lpstr>No.17断面!Print_Area</vt:lpstr>
      <vt:lpstr>No.18!Print_Area</vt:lpstr>
      <vt:lpstr>No.18断面!Print_Area</vt:lpstr>
      <vt:lpstr>No.19!Print_Area</vt:lpstr>
      <vt:lpstr>No.19断面!Print_Area</vt:lpstr>
      <vt:lpstr>No.1断面!Print_Area</vt:lpstr>
      <vt:lpstr>No.2!Print_Area</vt:lpstr>
      <vt:lpstr>No.20!Print_Area</vt:lpstr>
      <vt:lpstr>No.20断面!Print_Area</vt:lpstr>
      <vt:lpstr>No.21!Print_Area</vt:lpstr>
      <vt:lpstr>No.21断面!Print_Area</vt:lpstr>
      <vt:lpstr>No.22!Print_Area</vt:lpstr>
      <vt:lpstr>No.22断面!Print_Area</vt:lpstr>
      <vt:lpstr>No.23!Print_Area</vt:lpstr>
      <vt:lpstr>No.23断面!Print_Area</vt:lpstr>
      <vt:lpstr>No.24!Print_Area</vt:lpstr>
      <vt:lpstr>No.24断面!Print_Area</vt:lpstr>
      <vt:lpstr>No.25!Print_Area</vt:lpstr>
      <vt:lpstr>No.25断面!Print_Area</vt:lpstr>
      <vt:lpstr>No.26!Print_Area</vt:lpstr>
      <vt:lpstr>No.26断面!Print_Area</vt:lpstr>
      <vt:lpstr>No.27!Print_Area</vt:lpstr>
      <vt:lpstr>No.27断面!Print_Area</vt:lpstr>
      <vt:lpstr>No.28!Print_Area</vt:lpstr>
      <vt:lpstr>No.28断面!Print_Area</vt:lpstr>
      <vt:lpstr>No.29!Print_Area</vt:lpstr>
      <vt:lpstr>No.29断面!Print_Area</vt:lpstr>
      <vt:lpstr>'No.2断面 '!Print_Area</vt:lpstr>
      <vt:lpstr>No.3!Print_Area</vt:lpstr>
      <vt:lpstr>No.30!Print_Area</vt:lpstr>
      <vt:lpstr>No.30断面!Print_Area</vt:lpstr>
      <vt:lpstr>No.3断面!Print_Area</vt:lpstr>
      <vt:lpstr>No.4!Print_Area</vt:lpstr>
      <vt:lpstr>No.4断面!Print_Area</vt:lpstr>
      <vt:lpstr>No.5!Print_Area</vt:lpstr>
      <vt:lpstr>No.5断面!Print_Area</vt:lpstr>
      <vt:lpstr>No.6!Print_Area</vt:lpstr>
      <vt:lpstr>No.6断面!Print_Area</vt:lpstr>
      <vt:lpstr>No.7!Print_Area</vt:lpstr>
      <vt:lpstr>No.7断面!Print_Area</vt:lpstr>
      <vt:lpstr>No.8!Print_Area</vt:lpstr>
      <vt:lpstr>No.8断面!Print_Area</vt:lpstr>
      <vt:lpstr>No.9!Print_Area</vt:lpstr>
      <vt:lpstr>No.9断面!Print_Area</vt:lpstr>
      <vt:lpstr>ページ１!Print_Area</vt:lpstr>
      <vt:lpstr>ページ2!Print_Area</vt:lpstr>
      <vt:lpstr>ページ3!Print_Area</vt:lpstr>
      <vt:lpstr>'ページ3 (2)'!Print_Area</vt:lpstr>
      <vt:lpstr>見積書!Print_Area</vt:lpstr>
      <vt:lpstr>手書送付書!Print_Area</vt:lpstr>
      <vt:lpstr>成績表!Print_Area</vt:lpstr>
      <vt:lpstr>請求書!Print_Area</vt:lpstr>
      <vt:lpstr>送付書!Print_Area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山﨑組 ０３</cp:lastModifiedBy>
  <cp:lastPrinted>2024-10-31T06:45:24Z</cp:lastPrinted>
  <dcterms:created xsi:type="dcterms:W3CDTF">2015-06-05T18:19:34Z</dcterms:created>
  <dcterms:modified xsi:type="dcterms:W3CDTF">2025-01-09T00:39:27Z</dcterms:modified>
</cp:coreProperties>
</file>